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34664\Downloads\"/>
    </mc:Choice>
  </mc:AlternateContent>
  <xr:revisionPtr revIDLastSave="0" documentId="13_ncr:1_{EA8729DA-9EFF-4386-A65B-D9F10BC0B335}" xr6:coauthVersionLast="47" xr6:coauthVersionMax="47" xr10:uidLastSave="{00000000-0000-0000-0000-000000000000}"/>
  <bookViews>
    <workbookView xWindow="0" yWindow="0" windowWidth="9600" windowHeight="11400" xr2:uid="{8BF0350B-ADA8-4B5E-ABA9-1A341B35E2C0}"/>
  </bookViews>
  <sheets>
    <sheet name="【団体】施設使用申請書" sheetId="1" r:id="rId1"/>
  </sheets>
  <externalReferences>
    <externalReference r:id="rId2"/>
    <externalReference r:id="rId3"/>
    <externalReference r:id="rId4"/>
  </externalReferences>
  <definedNames>
    <definedName name="_xlnm.Print_Area" localSheetId="0">【団体】施設使用申請書!$A$1:$P$57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【団体】施設使用申請書!$R$7:$R$10</definedName>
    <definedName name="使用区分">[1]施設使用承認書240620!$R$8:$R$13</definedName>
    <definedName name="使用区分_追加申請書" localSheetId="0">[2]追加使用申請書!$R$17:$R$22</definedName>
    <definedName name="使用区分_追加申請書">#REF!</definedName>
    <definedName name="使用区分_追加申請書_1">[3]追加使用申請書!$R$17:$R$22</definedName>
    <definedName name="使用区分_追加申請書_2">[3]追加使用申請書!$R$17:$R$22</definedName>
    <definedName name="施設使用料金" localSheetId="0">【団体】施設使用申請書!$S$7:$S$10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O42" i="1"/>
  <c r="O41" i="1"/>
  <c r="O40" i="1"/>
  <c r="O39" i="1"/>
  <c r="O37" i="1"/>
  <c r="O36" i="1"/>
  <c r="O35" i="1"/>
  <c r="O33" i="1"/>
  <c r="N44" i="1" s="1"/>
  <c r="N31" i="1"/>
  <c r="N30" i="1"/>
  <c r="N29" i="1"/>
  <c r="N32" i="1" s="1"/>
  <c r="C26" i="1"/>
  <c r="C27" i="1" s="1"/>
  <c r="N27" i="1" s="1"/>
  <c r="O20" i="1"/>
  <c r="O19" i="1"/>
  <c r="N26" i="1" l="1"/>
  <c r="N28" i="1" s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7353A913-9766-45C7-AFC6-7EB08BC739F8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  <comment ref="J26" authorId="0" shapeId="0" xr:uid="{1797E174-A66E-4FA8-A79D-724A84528DCF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J27" authorId="0" shapeId="0" xr:uid="{30CE810B-AC1C-451D-94C2-30888831451A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sharedStrings.xml><?xml version="1.0" encoding="utf-8"?>
<sst xmlns="http://schemas.openxmlformats.org/spreadsheetml/2006/main" count="117" uniqueCount="101">
  <si>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</si>
  <si>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</si>
  <si>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</si>
  <si>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</si>
  <si>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</si>
  <si>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</si>
  <si>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</si>
  <si>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</si>
  <si>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</si>
  <si>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</si>
  <si>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</si>
  <si>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</si>
  <si>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</si>
  <si>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</si>
  <si>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</si>
  <si>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r>
      <t xml:space="preserve">使用者名
</t>
    </r>
    <r>
      <rPr>
        <b/>
        <sz val="8"/>
        <color theme="1"/>
        <rFont val="ＭＳ Ｐゴシック"/>
        <family val="3"/>
        <charset val="128"/>
      </rPr>
      <t>（使用団体名）</t>
    </r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</si>
  <si>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</si>
  <si>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t>〒</t>
    <phoneticPr fontId="9"/>
  </si>
  <si>
    <t>※在勤・在学所在地</t>
    <rPh sb="6" eb="9">
      <t>ショザイチ</t>
    </rPh>
    <phoneticPr fontId="9"/>
  </si>
  <si>
    <t>勤務先・学校名：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</si>
  <si>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</si>
  <si>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</si>
  <si>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</si>
  <si>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 xml:space="preserve"> 　担当者
　 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</si>
  <si>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</si>
  <si>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</si>
  <si>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</si>
  <si>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</si>
  <si>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</si>
  <si>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時　～　　　　</t>
    <phoneticPr fontId="4"/>
  </si>
  <si>
    <t>時</t>
    <phoneticPr fontId="4"/>
  </si>
  <si>
    <t>または
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</si>
  <si>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</si>
  <si>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</si>
  <si>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</si>
  <si>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</si>
  <si>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</si>
  <si>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</si>
  <si>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</si>
  <si>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</si>
  <si>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</si>
  <si>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</si>
  <si>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</si>
  <si>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※下記料金だけでは「プラネタリウム投影機およびドーム映像演出」は使用できません。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</si>
  <si>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</si>
  <si>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</si>
  <si>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</si>
  <si>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</si>
  <si>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</si>
  <si>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</si>
  <si>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</si>
  <si>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</si>
  <si>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会場利用 小計</t>
    <rPh sb="0" eb="4">
      <t>カイジョウリヨウ</t>
    </rPh>
    <rPh sb="5" eb="6">
      <t>ショウ</t>
    </rPh>
    <rPh sb="6" eb="7">
      <t>ケイ</t>
    </rPh>
    <phoneticPr fontId="5"/>
  </si>
  <si>
    <r>
      <t xml:space="preserve">円 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プラネタリウム投影機およびドーム映像演出　/時間）</t>
    </r>
    <rPh sb="13" eb="15">
      <t>トウエイ</t>
    </rPh>
    <rPh sb="15" eb="16">
      <t>キ</t>
    </rPh>
    <rPh sb="22" eb="24">
      <t>エイゾウ</t>
    </rPh>
    <rPh sb="24" eb="26">
      <t>エンシュツ</t>
    </rPh>
    <rPh sb="28" eb="30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</si>
  <si>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</si>
  <si>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</si>
  <si>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　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</si>
  <si>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</si>
  <si>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　(c：物販出店　/公演）</t>
    <rPh sb="0" eb="1">
      <t>エン</t>
    </rPh>
    <rPh sb="5" eb="7">
      <t>ブッパン</t>
    </rPh>
    <rPh sb="7" eb="9">
      <t>シュッテン</t>
    </rPh>
    <rPh sb="11" eb="13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</si>
  <si>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</si>
  <si>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</si>
  <si>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</si>
  <si>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 小計</t>
    <rPh sb="0" eb="4">
      <t>フタイセツビ</t>
    </rPh>
    <rPh sb="5" eb="7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</si>
  <si>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</si>
  <si>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</si>
  <si>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</si>
  <si>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</si>
  <si>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</si>
  <si>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</si>
  <si>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</si>
  <si>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</si>
  <si>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</si>
  <si>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</si>
  <si>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</si>
  <si>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</si>
  <si>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オリジナルドーム映像投映(音声なし)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6" eb="18">
      <t>トウエイ</t>
    </rPh>
    <rPh sb="19" eb="21">
      <t>オンセイ</t>
    </rPh>
    <phoneticPr fontId="5"/>
  </si>
  <si>
    <t>オリジナル映像</t>
    <rPh sb="5" eb="7">
      <t>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</si>
  <si>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</si>
  <si>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</si>
  <si>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</si>
  <si>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</si>
  <si>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</si>
  <si>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オリジナルドーム映像用音声</t>
    </r>
    <phoneticPr fontId="4"/>
  </si>
  <si>
    <t>¥70,000</t>
    <phoneticPr fontId="4"/>
  </si>
  <si>
    <t>ファイル</t>
    <phoneticPr fontId="4"/>
  </si>
  <si>
    <t>映像用音声</t>
    <rPh sb="0" eb="2">
      <t>エイゾウ</t>
    </rPh>
    <rPh sb="2" eb="3">
      <t>ヨウ</t>
    </rPh>
    <rPh sb="3" eb="5">
      <t>オンセイ</t>
    </rPh>
    <phoneticPr fontId="5"/>
  </si>
  <si>
    <t>その他</t>
    <rPh sb="2" eb="3">
      <t>タ</t>
    </rPh>
    <phoneticPr fontId="4"/>
  </si>
  <si>
    <t>備考：</t>
    <phoneticPr fontId="4"/>
  </si>
  <si>
    <t>オプション 小計</t>
    <rPh sb="6" eb="8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</si>
  <si>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</si>
  <si>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</si>
  <si>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</si>
  <si>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</si>
  <si>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</si>
  <si>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</si>
  <si>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</si>
  <si>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</si>
  <si>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</si>
  <si>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</si>
  <si>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6"/>
        <color rgb="FFFF0000"/>
        <rFont val="ＭＳ Ｐゴシック"/>
        <family val="3"/>
        <charset val="128"/>
      </rPr>
      <t>※責任者は必ず当日来館する方でお願いいたします。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</si>
  <si>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r>
      <t xml:space="preserve">住    所
</t>
    </r>
    <r>
      <rPr>
        <sz val="6"/>
        <color rgb="FFFF0000"/>
        <rFont val="ＭＳ Ｐゴシック"/>
        <family val="3"/>
        <charset val="128"/>
      </rPr>
      <t>※こちら記載の住所に請求書等書類が送付されます。</t>
    </r>
    <rPh sb="0" eb="1">
      <t>ジュウ</t>
    </rPh>
    <rPh sb="5" eb="6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</si>
</sst>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  <numFmt numFmtId="182" formatCode="0_);[Red]\(0\)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9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6" fillId="0" borderId="0" xfId="1" applyFont="1" applyAlignment="1">
      <alignment horizontal="right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38" fontId="6" fillId="0" borderId="0" xfId="2" applyFont="1">
      <alignment vertical="center"/>
    </xf>
    <xf numFmtId="0" fontId="13" fillId="0" borderId="0" xfId="1" applyFont="1" applyAlignment="1">
      <alignment horizontal="right" vertical="center"/>
    </xf>
    <xf numFmtId="0" fontId="13" fillId="0" borderId="21" xfId="1" applyFont="1" applyBorder="1">
      <alignment vertical="center"/>
    </xf>
    <xf numFmtId="0" fontId="13" fillId="0" borderId="29" xfId="1" applyFont="1" applyBorder="1" applyAlignment="1">
      <alignment vertical="center" wrapText="1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7" xfId="1" applyFont="1" applyBorder="1" applyAlignment="1">
      <alignment horizontal="center" vertical="center" textRotation="255" wrapText="1"/>
    </xf>
    <xf numFmtId="0" fontId="16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vertical="center" wrapText="1"/>
    </xf>
    <xf numFmtId="0" fontId="15" fillId="0" borderId="37" xfId="1" applyFont="1" applyBorder="1" applyAlignment="1">
      <alignment horizontal="center" vertical="center" wrapText="1"/>
    </xf>
    <xf numFmtId="176" fontId="16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textRotation="255" wrapText="1"/>
    </xf>
    <xf numFmtId="0" fontId="16" fillId="0" borderId="44" xfId="1" applyFont="1" applyBorder="1" applyAlignment="1">
      <alignment vertical="center" wrapText="1"/>
    </xf>
    <xf numFmtId="0" fontId="16" fillId="0" borderId="45" xfId="1" applyFont="1" applyBorder="1" applyAlignment="1">
      <alignment vertical="center" wrapText="1"/>
    </xf>
    <xf numFmtId="0" fontId="16" fillId="0" borderId="46" xfId="1" applyFont="1" applyBorder="1" applyAlignment="1">
      <alignment vertical="center" wrapText="1"/>
    </xf>
    <xf numFmtId="0" fontId="15" fillId="0" borderId="42" xfId="1" applyFont="1" applyBorder="1" applyAlignment="1">
      <alignment horizontal="center" vertical="center" wrapText="1"/>
    </xf>
    <xf numFmtId="176" fontId="16" fillId="0" borderId="48" xfId="1" applyNumberFormat="1" applyFont="1" applyBorder="1" applyAlignment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49" fontId="7" fillId="0" borderId="36" xfId="1" applyNumberFormat="1" applyFont="1" applyBorder="1" applyAlignment="1">
      <alignment vertical="center" wrapText="1"/>
    </xf>
    <xf numFmtId="0" fontId="2" fillId="0" borderId="0" xfId="1">
      <alignment vertical="center"/>
    </xf>
    <xf numFmtId="0" fontId="22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3" xfId="1" applyFont="1" applyBorder="1">
      <alignment vertical="center"/>
    </xf>
    <xf numFmtId="177" fontId="11" fillId="0" borderId="54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3" fillId="0" borderId="55" xfId="1" applyFont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/>
    </xf>
    <xf numFmtId="0" fontId="25" fillId="2" borderId="6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80" fontId="26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4" fillId="3" borderId="0" xfId="1" applyNumberFormat="1" applyFont="1" applyFill="1" applyAlignment="1">
      <alignment horizontal="center" vertical="center"/>
    </xf>
    <xf numFmtId="181" fontId="24" fillId="3" borderId="0" xfId="1" applyNumberFormat="1" applyFont="1" applyFill="1">
      <alignment vertical="center"/>
    </xf>
    <xf numFmtId="49" fontId="7" fillId="0" borderId="23" xfId="1" applyNumberFormat="1" applyFont="1" applyBorder="1" applyAlignment="1">
      <alignment vertical="center" wrapText="1"/>
    </xf>
    <xf numFmtId="178" fontId="11" fillId="0" borderId="65" xfId="1" applyNumberFormat="1" applyFont="1" applyBorder="1" applyAlignment="1">
      <alignment horizontal="right" vertical="center"/>
    </xf>
    <xf numFmtId="49" fontId="27" fillId="0" borderId="0" xfId="1" applyNumberFormat="1" applyFont="1">
      <alignment vertical="center"/>
    </xf>
    <xf numFmtId="0" fontId="23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/>
    </xf>
    <xf numFmtId="178" fontId="11" fillId="0" borderId="54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3" fillId="2" borderId="54" xfId="1" applyFont="1" applyFill="1" applyBorder="1" applyAlignment="1">
      <alignment horizontal="center" vertical="center"/>
    </xf>
    <xf numFmtId="178" fontId="11" fillId="0" borderId="71" xfId="1" applyNumberFormat="1" applyFont="1" applyBorder="1" applyAlignment="1">
      <alignment horizontal="right" vertical="center"/>
    </xf>
    <xf numFmtId="0" fontId="23" fillId="0" borderId="72" xfId="1" applyFont="1" applyBorder="1" applyAlignment="1">
      <alignment horizontal="center" vertical="center" wrapText="1"/>
    </xf>
    <xf numFmtId="0" fontId="25" fillId="2" borderId="75" xfId="1" applyFont="1" applyFill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1" xfId="1" applyFont="1" applyFill="1" applyBorder="1" applyAlignment="1">
      <alignment horizontal="center" vertical="center"/>
    </xf>
    <xf numFmtId="178" fontId="6" fillId="2" borderId="6" xfId="3" applyNumberFormat="1" applyFont="1" applyFill="1" applyBorder="1" applyAlignment="1">
      <alignment vertical="center"/>
    </xf>
    <xf numFmtId="178" fontId="6" fillId="2" borderId="77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3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28" fillId="0" borderId="2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28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3" fillId="2" borderId="79" xfId="1" applyFont="1" applyFill="1" applyBorder="1" applyAlignment="1">
      <alignment horizontal="center" vertical="center"/>
    </xf>
    <xf numFmtId="179" fontId="14" fillId="2" borderId="9" xfId="3" applyNumberFormat="1" applyFont="1" applyFill="1" applyBorder="1" applyAlignment="1">
      <alignment horizontal="right" vertical="center"/>
    </xf>
    <xf numFmtId="179" fontId="14" fillId="2" borderId="78" xfId="3" applyNumberFormat="1" applyFont="1" applyFill="1" applyBorder="1" applyAlignment="1">
      <alignment horizontal="right" vertical="center"/>
    </xf>
    <xf numFmtId="49" fontId="28" fillId="0" borderId="0" xfId="4" applyNumberFormat="1" applyFont="1" applyAlignment="1">
      <alignment horizontal="left" vertical="center" wrapText="1"/>
    </xf>
    <xf numFmtId="0" fontId="3" fillId="2" borderId="80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2" xfId="2" applyFont="1" applyFill="1" applyBorder="1" applyAlignment="1">
      <alignment vertical="center"/>
    </xf>
    <xf numFmtId="49" fontId="27" fillId="0" borderId="0" xfId="1" applyNumberFormat="1" applyFont="1" applyAlignment="1">
      <alignment horizontal="left" vertical="center"/>
    </xf>
    <xf numFmtId="49" fontId="30" fillId="0" borderId="0" xfId="4" applyNumberFormat="1" applyFont="1" applyAlignment="1">
      <alignment vertical="center" wrapText="1"/>
    </xf>
    <xf numFmtId="0" fontId="3" fillId="2" borderId="71" xfId="1" applyFont="1" applyFill="1" applyBorder="1" applyAlignment="1">
      <alignment horizontal="right" vertical="center"/>
    </xf>
    <xf numFmtId="178" fontId="6" fillId="2" borderId="9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9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31" fillId="2" borderId="65" xfId="1" applyFont="1" applyFill="1" applyBorder="1" applyAlignment="1">
      <alignment horizontal="center" vertical="center"/>
    </xf>
    <xf numFmtId="0" fontId="6" fillId="2" borderId="21" xfId="1" applyFont="1" applyFill="1" applyBorder="1">
      <alignment vertical="center"/>
    </xf>
    <xf numFmtId="178" fontId="6" fillId="2" borderId="24" xfId="3" applyNumberFormat="1" applyFont="1" applyFill="1" applyBorder="1" applyAlignment="1">
      <alignment vertical="center"/>
    </xf>
    <xf numFmtId="178" fontId="6" fillId="2" borderId="82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15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83" xfId="1" applyNumberFormat="1" applyFont="1" applyBorder="1" applyAlignment="1">
      <alignment horizontal="right" vertical="center" wrapText="1"/>
    </xf>
    <xf numFmtId="178" fontId="6" fillId="2" borderId="21" xfId="3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23" fillId="0" borderId="0" xfId="1" applyFont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/>
    </xf>
    <xf numFmtId="49" fontId="28" fillId="0" borderId="23" xfId="1" applyNumberFormat="1" applyFont="1" applyBorder="1" applyAlignment="1">
      <alignment vertical="center" wrapText="1"/>
    </xf>
    <xf numFmtId="0" fontId="15" fillId="4" borderId="75" xfId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vertical="center" wrapText="1"/>
    </xf>
    <xf numFmtId="49" fontId="7" fillId="0" borderId="33" xfId="1" applyNumberFormat="1" applyFont="1" applyBorder="1" applyAlignment="1">
      <alignment vertical="center" wrapText="1"/>
    </xf>
    <xf numFmtId="0" fontId="13" fillId="4" borderId="75" xfId="1" applyFont="1" applyFill="1" applyBorder="1" applyAlignment="1">
      <alignment horizontal="center" vertical="center" wrapText="1"/>
    </xf>
    <xf numFmtId="49" fontId="34" fillId="0" borderId="0" xfId="1" applyNumberFormat="1" applyFont="1" applyAlignment="1">
      <alignment vertical="center" wrapText="1"/>
    </xf>
    <xf numFmtId="49" fontId="34" fillId="0" borderId="0" xfId="1" applyNumberFormat="1" applyFont="1">
      <alignment vertical="center"/>
    </xf>
    <xf numFmtId="0" fontId="24" fillId="0" borderId="0" xfId="1" applyFont="1" applyAlignment="1">
      <alignment horizontal="center" vertical="center"/>
    </xf>
    <xf numFmtId="42" fontId="24" fillId="0" borderId="0" xfId="1" applyNumberFormat="1" applyFont="1" applyAlignment="1">
      <alignment horizontal="center" vertical="center"/>
    </xf>
    <xf numFmtId="179" fontId="35" fillId="0" borderId="0" xfId="1" applyNumberFormat="1" applyFont="1" applyAlignment="1">
      <alignment horizontal="right" vertical="center"/>
    </xf>
    <xf numFmtId="49" fontId="33" fillId="0" borderId="0" xfId="1" applyNumberFormat="1" applyFont="1" applyAlignment="1">
      <alignment horizontal="left" vertical="center" wrapText="1"/>
    </xf>
    <xf numFmtId="0" fontId="33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5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18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84" xfId="1" applyFont="1" applyBorder="1" applyAlignment="1">
      <alignment horizontal="right" vertical="center"/>
    </xf>
    <xf numFmtId="0" fontId="16" fillId="0" borderId="23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6" fillId="0" borderId="27" xfId="1" applyFont="1" applyBorder="1" applyProtection="1">
      <alignment vertical="center"/>
      <protection locked="0"/>
    </xf>
    <xf numFmtId="0" fontId="15" fillId="0" borderId="33" xfId="1" applyFont="1" applyBorder="1">
      <alignment vertical="center"/>
    </xf>
    <xf numFmtId="0" fontId="16" fillId="0" borderId="33" xfId="1" applyFont="1" applyBorder="1">
      <alignment vertical="center"/>
    </xf>
    <xf numFmtId="0" fontId="16" fillId="0" borderId="33" xfId="1" applyFont="1" applyBorder="1" applyAlignment="1">
      <alignment horizontal="right" vertical="center"/>
    </xf>
    <xf numFmtId="0" fontId="18" fillId="0" borderId="33" xfId="1" applyFont="1" applyBorder="1" applyAlignment="1">
      <alignment horizontal="center" vertical="center"/>
    </xf>
    <xf numFmtId="0" fontId="6" fillId="0" borderId="33" xfId="1" applyFont="1" applyBorder="1">
      <alignment vertical="center"/>
    </xf>
    <xf numFmtId="0" fontId="16" fillId="0" borderId="34" xfId="1" applyFont="1" applyBorder="1" applyAlignment="1">
      <alignment horizontal="right" vertical="center"/>
    </xf>
    <xf numFmtId="0" fontId="7" fillId="0" borderId="85" xfId="1" applyFont="1" applyBorder="1">
      <alignment vertical="center"/>
    </xf>
    <xf numFmtId="0" fontId="16" fillId="0" borderId="85" xfId="1" applyFont="1" applyBorder="1">
      <alignment vertical="center"/>
    </xf>
    <xf numFmtId="0" fontId="16" fillId="0" borderId="85" xfId="1" applyFont="1" applyBorder="1" applyAlignment="1">
      <alignment horizontal="right" vertical="center"/>
    </xf>
    <xf numFmtId="0" fontId="36" fillId="0" borderId="85" xfId="1" applyFont="1" applyBorder="1" applyAlignment="1">
      <alignment horizontal="center" vertical="center"/>
    </xf>
    <xf numFmtId="0" fontId="6" fillId="0" borderId="85" xfId="1" applyFont="1" applyBorder="1">
      <alignment vertical="center"/>
    </xf>
    <xf numFmtId="0" fontId="36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182" fontId="23" fillId="0" borderId="88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21" xfId="1" applyFont="1" applyBorder="1" applyAlignment="1">
      <alignment horizontal="left" vertical="top"/>
    </xf>
    <xf numFmtId="0" fontId="16" fillId="0" borderId="20" xfId="1" applyFont="1" applyBorder="1" applyAlignment="1">
      <alignment horizontal="left" vertical="top"/>
    </xf>
    <xf numFmtId="0" fontId="16" fillId="0" borderId="22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left" vertical="center"/>
      <protection locked="0"/>
    </xf>
    <xf numFmtId="0" fontId="16" fillId="0" borderId="12" xfId="1" applyFont="1" applyBorder="1" applyAlignment="1" applyProtection="1">
      <alignment horizontal="left" vertical="center"/>
      <protection locked="0"/>
    </xf>
    <xf numFmtId="0" fontId="13" fillId="0" borderId="1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top"/>
    </xf>
    <xf numFmtId="0" fontId="16" fillId="0" borderId="16" xfId="1" applyFont="1" applyBorder="1" applyAlignment="1">
      <alignment horizontal="center" vertical="top"/>
    </xf>
    <xf numFmtId="0" fontId="15" fillId="0" borderId="1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/>
    </xf>
    <xf numFmtId="49" fontId="12" fillId="0" borderId="35" xfId="1" applyNumberFormat="1" applyFont="1" applyBorder="1" applyAlignment="1">
      <alignment horizontal="left" vertical="center" wrapText="1"/>
    </xf>
    <xf numFmtId="49" fontId="12" fillId="0" borderId="36" xfId="1" applyNumberFormat="1" applyFont="1" applyBorder="1" applyAlignment="1">
      <alignment horizontal="left" vertical="center" wrapText="1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178" fontId="6" fillId="2" borderId="57" xfId="3" applyNumberFormat="1" applyFont="1" applyFill="1" applyBorder="1" applyAlignment="1">
      <alignment horizontal="right" vertical="center"/>
    </xf>
    <xf numFmtId="178" fontId="6" fillId="2" borderId="58" xfId="3" applyNumberFormat="1" applyFont="1" applyFill="1" applyBorder="1" applyAlignment="1">
      <alignment horizontal="right" vertical="center"/>
    </xf>
    <xf numFmtId="0" fontId="24" fillId="0" borderId="0" xfId="1" applyFont="1" applyAlignment="1">
      <alignment horizontal="center" vertical="center"/>
    </xf>
    <xf numFmtId="178" fontId="6" fillId="2" borderId="60" xfId="3" applyNumberFormat="1" applyFont="1" applyFill="1" applyBorder="1" applyAlignment="1">
      <alignment horizontal="right" vertical="center"/>
    </xf>
    <xf numFmtId="178" fontId="6" fillId="2" borderId="61" xfId="3" applyNumberFormat="1" applyFont="1" applyFill="1" applyBorder="1" applyAlignment="1">
      <alignment horizontal="right" vertical="center"/>
    </xf>
    <xf numFmtId="0" fontId="24" fillId="3" borderId="0" xfId="1" applyFont="1" applyFill="1" applyAlignment="1">
      <alignment horizontal="center" vertical="center"/>
    </xf>
    <xf numFmtId="49" fontId="7" fillId="0" borderId="0" xfId="4" applyNumberFormat="1" applyFont="1" applyAlignment="1">
      <alignment horizontal="right" vertical="center" wrapText="1"/>
    </xf>
    <xf numFmtId="49" fontId="12" fillId="0" borderId="23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179" fontId="14" fillId="2" borderId="63" xfId="3" applyNumberFormat="1" applyFont="1" applyFill="1" applyBorder="1" applyAlignment="1">
      <alignment horizontal="right" vertical="center"/>
    </xf>
    <xf numFmtId="179" fontId="14" fillId="2" borderId="64" xfId="3" applyNumberFormat="1" applyFont="1" applyFill="1" applyBorder="1" applyAlignment="1">
      <alignment horizontal="right" vertical="center"/>
    </xf>
    <xf numFmtId="178" fontId="6" fillId="2" borderId="68" xfId="3" applyNumberFormat="1" applyFont="1" applyFill="1" applyBorder="1" applyAlignment="1">
      <alignment horizontal="right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6" fillId="2" borderId="18" xfId="3" applyNumberFormat="1" applyFont="1" applyFill="1" applyBorder="1" applyAlignment="1">
      <alignment horizontal="right" vertical="center"/>
    </xf>
    <xf numFmtId="178" fontId="6" fillId="2" borderId="73" xfId="3" applyNumberFormat="1" applyFont="1" applyFill="1" applyBorder="1" applyAlignment="1">
      <alignment horizontal="right" vertical="center"/>
    </xf>
    <xf numFmtId="178" fontId="6" fillId="2" borderId="74" xfId="3" applyNumberFormat="1" applyFont="1" applyFill="1" applyBorder="1" applyAlignment="1">
      <alignment horizontal="right" vertical="center"/>
    </xf>
    <xf numFmtId="49" fontId="28" fillId="0" borderId="23" xfId="1" applyNumberFormat="1" applyFont="1" applyBorder="1" applyAlignment="1">
      <alignment horizontal="left" vertical="center" wrapText="1"/>
    </xf>
    <xf numFmtId="49" fontId="28" fillId="0" borderId="0" xfId="1" applyNumberFormat="1" applyFont="1" applyAlignment="1">
      <alignment horizontal="left" vertical="center" wrapText="1"/>
    </xf>
    <xf numFmtId="179" fontId="14" fillId="2" borderId="76" xfId="3" applyNumberFormat="1" applyFont="1" applyFill="1" applyBorder="1" applyAlignment="1">
      <alignment horizontal="right" vertical="center"/>
    </xf>
    <xf numFmtId="49" fontId="32" fillId="0" borderId="8" xfId="1" applyNumberFormat="1" applyFont="1" applyBorder="1" applyAlignment="1">
      <alignment horizontal="left" vertical="center" wrapText="1"/>
    </xf>
    <xf numFmtId="49" fontId="32" fillId="0" borderId="12" xfId="1" applyNumberFormat="1" applyFont="1" applyBorder="1" applyAlignment="1">
      <alignment horizontal="left" vertical="center" wrapText="1"/>
    </xf>
    <xf numFmtId="179" fontId="10" fillId="4" borderId="76" xfId="1" applyNumberFormat="1" applyFont="1" applyFill="1" applyBorder="1" applyAlignment="1">
      <alignment horizontal="right" vertical="center"/>
    </xf>
    <xf numFmtId="179" fontId="10" fillId="4" borderId="64" xfId="1" applyNumberFormat="1" applyFont="1" applyFill="1" applyBorder="1" applyAlignment="1">
      <alignment horizontal="right" vertical="center"/>
    </xf>
    <xf numFmtId="49" fontId="33" fillId="0" borderId="33" xfId="1" applyNumberFormat="1" applyFont="1" applyBorder="1" applyAlignment="1">
      <alignment horizontal="left" vertical="center" wrapText="1"/>
    </xf>
    <xf numFmtId="0" fontId="3" fillId="0" borderId="8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65" xfId="1" applyFont="1" applyBorder="1" applyAlignment="1">
      <alignment horizontal="center" vertical="center" textRotation="255"/>
    </xf>
    <xf numFmtId="0" fontId="3" fillId="0" borderId="71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77" xfId="1" applyFont="1" applyBorder="1" applyAlignment="1">
      <alignment horizontal="center" vertical="center" textRotation="255"/>
    </xf>
    <xf numFmtId="0" fontId="3" fillId="0" borderId="86" xfId="1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textRotation="255"/>
    </xf>
    <xf numFmtId="0" fontId="16" fillId="0" borderId="18" xfId="1" applyFont="1" applyBorder="1" applyAlignment="1" applyProtection="1">
      <alignment horizontal="left" vertical="center"/>
      <protection locked="0"/>
    </xf>
  </cellXfs>
  <cellStyles count="5">
    <cellStyle name="桁区切り 2" xfId="3" xr:uid="{82081CE7-B825-427B-8CC3-030F41690769}"/>
    <cellStyle name="桁区切り 3 2" xfId="2" xr:uid="{9546FF7A-7AE7-45E4-A75F-C253B69FEFA6}"/>
    <cellStyle name="標準" xfId="0" builtinId="0"/>
    <cellStyle name="標準 2" xfId="1" xr:uid="{22032F48-A151-4460-AE51-F79D4C31230E}"/>
    <cellStyle name="標準 2 2" xfId="4" xr:uid="{D0CED1E6-7E97-473D-860B-835FDA8A7392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2531B-4D97-419A-834B-30A71A21C692}"/>
            </a:ext>
          </a:extLst>
        </xdr:cNvPr>
        <xdr:cNvSpPr txBox="1"/>
      </xdr:nvSpPr>
      <xdr:spPr>
        <a:xfrm>
          <a:off x="83502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88900</xdr:rowOff>
        </xdr:from>
        <xdr:to>
          <xdr:col>1</xdr:col>
          <xdr:colOff>254000</xdr:colOff>
          <xdr:row>49</xdr:row>
          <xdr:rowOff>76201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56</xdr:row>
      <xdr:rowOff>230187</xdr:rowOff>
    </xdr:from>
    <xdr:to>
      <xdr:col>14</xdr:col>
      <xdr:colOff>1079500</xdr:colOff>
      <xdr:row>56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470096-A364-441D-854C-0000D75A172C}"/>
            </a:ext>
          </a:extLst>
        </xdr:cNvPr>
        <xdr:cNvCxnSpPr/>
      </xdr:nvCxnSpPr>
      <xdr:spPr>
        <a:xfrm>
          <a:off x="5316220" y="15279687"/>
          <a:ext cx="219583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88899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88899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88899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88899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215900</xdr:rowOff>
        </xdr:from>
        <xdr:to>
          <xdr:col>1</xdr:col>
          <xdr:colOff>254000</xdr:colOff>
          <xdr:row>50</xdr:row>
          <xdr:rowOff>69849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228600</xdr:rowOff>
        </xdr:from>
        <xdr:to>
          <xdr:col>2</xdr:col>
          <xdr:colOff>0</xdr:colOff>
          <xdr:row>51</xdr:row>
          <xdr:rowOff>82549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5B3F-05BE-4D47-8AE0-E43B8F5C6AF8}">
  <sheetPr>
    <tabColor theme="9" tint="0.39997558519241921"/>
  </sheetPr>
  <dimension ref="B1:AE57"/>
  <sheetViews>
    <sheetView tabSelected="1" view="pageBreakPreview" topLeftCell="A20" zoomScale="70" zoomScaleNormal="100" zoomScaleSheetLayoutView="70" workbookViewId="0">
      <selection activeCell="J26" sqref="J26:J27"/>
    </sheetView>
  </sheetViews>
  <sheetFormatPr defaultColWidth="8.83203125" defaultRowHeight="13"/>
  <cols>
    <col min="1" max="1" width="1" style="1" customWidth="1"/>
    <col min="2" max="2" width="3.5" style="1" customWidth="1"/>
    <col min="3" max="3" width="10.5" style="1" customWidth="1"/>
    <col min="4" max="4" width="4" style="1" customWidth="1"/>
    <col min="5" max="5" width="9" style="1" customWidth="1"/>
    <col min="6" max="6" width="3.5" style="1" customWidth="1"/>
    <col min="7" max="7" width="8.5" style="1" customWidth="1"/>
    <col min="8" max="8" width="3" style="1" customWidth="1"/>
    <col min="9" max="9" width="12.5" style="1" customWidth="1"/>
    <col min="10" max="10" width="3.5" style="1" customWidth="1"/>
    <col min="11" max="11" width="6.9140625" style="1" customWidth="1"/>
    <col min="12" max="12" width="2" style="1" customWidth="1"/>
    <col min="13" max="13" width="10" style="1" customWidth="1"/>
    <col min="14" max="14" width="6.5" style="1" customWidth="1"/>
    <col min="15" max="15" width="15.5" style="1" customWidth="1"/>
    <col min="16" max="16" width="1" style="1" customWidth="1"/>
    <col min="17" max="17" width="8.6640625" style="1" customWidth="1"/>
    <col min="18" max="18" width="9.83203125" style="1" hidden="1" customWidth="1"/>
    <col min="19" max="19" width="13.1640625" style="1" hidden="1" customWidth="1"/>
    <col min="20" max="235" width="8.83203125" style="1"/>
    <col min="236" max="236" width="1" style="1" customWidth="1"/>
    <col min="237" max="237" width="3.5" style="1" customWidth="1"/>
    <col min="238" max="238" width="9.5" style="1" customWidth="1"/>
    <col min="239" max="239" width="3.33203125" style="1" customWidth="1"/>
    <col min="240" max="240" width="9" style="1" customWidth="1"/>
    <col min="241" max="241" width="3.5" style="1" customWidth="1"/>
    <col min="242" max="242" width="8.5" style="1" customWidth="1"/>
    <col min="243" max="243" width="3.33203125" style="1" customWidth="1"/>
    <col min="244" max="244" width="12.1640625" style="1" customWidth="1"/>
    <col min="245" max="245" width="3.5" style="1" customWidth="1"/>
    <col min="246" max="246" width="8.83203125" style="1" customWidth="1"/>
    <col min="247" max="247" width="1.6640625" style="1" customWidth="1"/>
    <col min="248" max="248" width="9.6640625" style="1" customWidth="1"/>
    <col min="249" max="249" width="17.5" style="1" customWidth="1"/>
    <col min="250" max="250" width="16.83203125" style="1" customWidth="1"/>
    <col min="251" max="251" width="1" style="1" customWidth="1"/>
    <col min="252" max="491" width="8.83203125" style="1"/>
    <col min="492" max="492" width="1" style="1" customWidth="1"/>
    <col min="493" max="493" width="3.5" style="1" customWidth="1"/>
    <col min="494" max="494" width="9.5" style="1" customWidth="1"/>
    <col min="495" max="495" width="3.33203125" style="1" customWidth="1"/>
    <col min="496" max="496" width="9" style="1" customWidth="1"/>
    <col min="497" max="497" width="3.5" style="1" customWidth="1"/>
    <col min="498" max="498" width="8.5" style="1" customWidth="1"/>
    <col min="499" max="499" width="3.33203125" style="1" customWidth="1"/>
    <col min="500" max="500" width="12.1640625" style="1" customWidth="1"/>
    <col min="501" max="501" width="3.5" style="1" customWidth="1"/>
    <col min="502" max="502" width="8.83203125" style="1" customWidth="1"/>
    <col min="503" max="503" width="1.6640625" style="1" customWidth="1"/>
    <col min="504" max="504" width="9.6640625" style="1" customWidth="1"/>
    <col min="505" max="505" width="17.5" style="1" customWidth="1"/>
    <col min="506" max="506" width="16.83203125" style="1" customWidth="1"/>
    <col min="507" max="507" width="1" style="1" customWidth="1"/>
    <col min="508" max="747" width="8.83203125" style="1"/>
    <col min="748" max="748" width="1" style="1" customWidth="1"/>
    <col min="749" max="749" width="3.5" style="1" customWidth="1"/>
    <col min="750" max="750" width="9.5" style="1" customWidth="1"/>
    <col min="751" max="751" width="3.33203125" style="1" customWidth="1"/>
    <col min="752" max="752" width="9" style="1" customWidth="1"/>
    <col min="753" max="753" width="3.5" style="1" customWidth="1"/>
    <col min="754" max="754" width="8.5" style="1" customWidth="1"/>
    <col min="755" max="755" width="3.33203125" style="1" customWidth="1"/>
    <col min="756" max="756" width="12.1640625" style="1" customWidth="1"/>
    <col min="757" max="757" width="3.5" style="1" customWidth="1"/>
    <col min="758" max="758" width="8.83203125" style="1" customWidth="1"/>
    <col min="759" max="759" width="1.6640625" style="1" customWidth="1"/>
    <col min="760" max="760" width="9.6640625" style="1" customWidth="1"/>
    <col min="761" max="761" width="17.5" style="1" customWidth="1"/>
    <col min="762" max="762" width="16.83203125" style="1" customWidth="1"/>
    <col min="763" max="763" width="1" style="1" customWidth="1"/>
    <col min="764" max="1003" width="8.83203125" style="1"/>
    <col min="1004" max="1004" width="1" style="1" customWidth="1"/>
    <col min="1005" max="1005" width="3.5" style="1" customWidth="1"/>
    <col min="1006" max="1006" width="9.5" style="1" customWidth="1"/>
    <col min="1007" max="1007" width="3.33203125" style="1" customWidth="1"/>
    <col min="1008" max="1008" width="9" style="1" customWidth="1"/>
    <col min="1009" max="1009" width="3.5" style="1" customWidth="1"/>
    <col min="1010" max="1010" width="8.5" style="1" customWidth="1"/>
    <col min="1011" max="1011" width="3.33203125" style="1" customWidth="1"/>
    <col min="1012" max="1012" width="12.1640625" style="1" customWidth="1"/>
    <col min="1013" max="1013" width="3.5" style="1" customWidth="1"/>
    <col min="1014" max="1014" width="8.83203125" style="1" customWidth="1"/>
    <col min="1015" max="1015" width="1.6640625" style="1" customWidth="1"/>
    <col min="1016" max="1016" width="9.6640625" style="1" customWidth="1"/>
    <col min="1017" max="1017" width="17.5" style="1" customWidth="1"/>
    <col min="1018" max="1018" width="16.83203125" style="1" customWidth="1"/>
    <col min="1019" max="1019" width="1" style="1" customWidth="1"/>
    <col min="1020" max="1259" width="8.83203125" style="1"/>
    <col min="1260" max="1260" width="1" style="1" customWidth="1"/>
    <col min="1261" max="1261" width="3.5" style="1" customWidth="1"/>
    <col min="1262" max="1262" width="9.5" style="1" customWidth="1"/>
    <col min="1263" max="1263" width="3.33203125" style="1" customWidth="1"/>
    <col min="1264" max="1264" width="9" style="1" customWidth="1"/>
    <col min="1265" max="1265" width="3.5" style="1" customWidth="1"/>
    <col min="1266" max="1266" width="8.5" style="1" customWidth="1"/>
    <col min="1267" max="1267" width="3.33203125" style="1" customWidth="1"/>
    <col min="1268" max="1268" width="12.1640625" style="1" customWidth="1"/>
    <col min="1269" max="1269" width="3.5" style="1" customWidth="1"/>
    <col min="1270" max="1270" width="8.83203125" style="1" customWidth="1"/>
    <col min="1271" max="1271" width="1.6640625" style="1" customWidth="1"/>
    <col min="1272" max="1272" width="9.6640625" style="1" customWidth="1"/>
    <col min="1273" max="1273" width="17.5" style="1" customWidth="1"/>
    <col min="1274" max="1274" width="16.83203125" style="1" customWidth="1"/>
    <col min="1275" max="1275" width="1" style="1" customWidth="1"/>
    <col min="1276" max="1515" width="8.83203125" style="1"/>
    <col min="1516" max="1516" width="1" style="1" customWidth="1"/>
    <col min="1517" max="1517" width="3.5" style="1" customWidth="1"/>
    <col min="1518" max="1518" width="9.5" style="1" customWidth="1"/>
    <col min="1519" max="1519" width="3.33203125" style="1" customWidth="1"/>
    <col min="1520" max="1520" width="9" style="1" customWidth="1"/>
    <col min="1521" max="1521" width="3.5" style="1" customWidth="1"/>
    <col min="1522" max="1522" width="8.5" style="1" customWidth="1"/>
    <col min="1523" max="1523" width="3.33203125" style="1" customWidth="1"/>
    <col min="1524" max="1524" width="12.1640625" style="1" customWidth="1"/>
    <col min="1525" max="1525" width="3.5" style="1" customWidth="1"/>
    <col min="1526" max="1526" width="8.83203125" style="1" customWidth="1"/>
    <col min="1527" max="1527" width="1.6640625" style="1" customWidth="1"/>
    <col min="1528" max="1528" width="9.6640625" style="1" customWidth="1"/>
    <col min="1529" max="1529" width="17.5" style="1" customWidth="1"/>
    <col min="1530" max="1530" width="16.83203125" style="1" customWidth="1"/>
    <col min="1531" max="1531" width="1" style="1" customWidth="1"/>
    <col min="1532" max="1771" width="8.83203125" style="1"/>
    <col min="1772" max="1772" width="1" style="1" customWidth="1"/>
    <col min="1773" max="1773" width="3.5" style="1" customWidth="1"/>
    <col min="1774" max="1774" width="9.5" style="1" customWidth="1"/>
    <col min="1775" max="1775" width="3.33203125" style="1" customWidth="1"/>
    <col min="1776" max="1776" width="9" style="1" customWidth="1"/>
    <col min="1777" max="1777" width="3.5" style="1" customWidth="1"/>
    <col min="1778" max="1778" width="8.5" style="1" customWidth="1"/>
    <col min="1779" max="1779" width="3.33203125" style="1" customWidth="1"/>
    <col min="1780" max="1780" width="12.1640625" style="1" customWidth="1"/>
    <col min="1781" max="1781" width="3.5" style="1" customWidth="1"/>
    <col min="1782" max="1782" width="8.83203125" style="1" customWidth="1"/>
    <col min="1783" max="1783" width="1.6640625" style="1" customWidth="1"/>
    <col min="1784" max="1784" width="9.6640625" style="1" customWidth="1"/>
    <col min="1785" max="1785" width="17.5" style="1" customWidth="1"/>
    <col min="1786" max="1786" width="16.83203125" style="1" customWidth="1"/>
    <col min="1787" max="1787" width="1" style="1" customWidth="1"/>
    <col min="1788" max="2027" width="8.83203125" style="1"/>
    <col min="2028" max="2028" width="1" style="1" customWidth="1"/>
    <col min="2029" max="2029" width="3.5" style="1" customWidth="1"/>
    <col min="2030" max="2030" width="9.5" style="1" customWidth="1"/>
    <col min="2031" max="2031" width="3.33203125" style="1" customWidth="1"/>
    <col min="2032" max="2032" width="9" style="1" customWidth="1"/>
    <col min="2033" max="2033" width="3.5" style="1" customWidth="1"/>
    <col min="2034" max="2034" width="8.5" style="1" customWidth="1"/>
    <col min="2035" max="2035" width="3.33203125" style="1" customWidth="1"/>
    <col min="2036" max="2036" width="12.1640625" style="1" customWidth="1"/>
    <col min="2037" max="2037" width="3.5" style="1" customWidth="1"/>
    <col min="2038" max="2038" width="8.83203125" style="1" customWidth="1"/>
    <col min="2039" max="2039" width="1.6640625" style="1" customWidth="1"/>
    <col min="2040" max="2040" width="9.6640625" style="1" customWidth="1"/>
    <col min="2041" max="2041" width="17.5" style="1" customWidth="1"/>
    <col min="2042" max="2042" width="16.83203125" style="1" customWidth="1"/>
    <col min="2043" max="2043" width="1" style="1" customWidth="1"/>
    <col min="2044" max="2283" width="8.83203125" style="1"/>
    <col min="2284" max="2284" width="1" style="1" customWidth="1"/>
    <col min="2285" max="2285" width="3.5" style="1" customWidth="1"/>
    <col min="2286" max="2286" width="9.5" style="1" customWidth="1"/>
    <col min="2287" max="2287" width="3.33203125" style="1" customWidth="1"/>
    <col min="2288" max="2288" width="9" style="1" customWidth="1"/>
    <col min="2289" max="2289" width="3.5" style="1" customWidth="1"/>
    <col min="2290" max="2290" width="8.5" style="1" customWidth="1"/>
    <col min="2291" max="2291" width="3.33203125" style="1" customWidth="1"/>
    <col min="2292" max="2292" width="12.1640625" style="1" customWidth="1"/>
    <col min="2293" max="2293" width="3.5" style="1" customWidth="1"/>
    <col min="2294" max="2294" width="8.83203125" style="1" customWidth="1"/>
    <col min="2295" max="2295" width="1.6640625" style="1" customWidth="1"/>
    <col min="2296" max="2296" width="9.6640625" style="1" customWidth="1"/>
    <col min="2297" max="2297" width="17.5" style="1" customWidth="1"/>
    <col min="2298" max="2298" width="16.83203125" style="1" customWidth="1"/>
    <col min="2299" max="2299" width="1" style="1" customWidth="1"/>
    <col min="2300" max="2539" width="8.83203125" style="1"/>
    <col min="2540" max="2540" width="1" style="1" customWidth="1"/>
    <col min="2541" max="2541" width="3.5" style="1" customWidth="1"/>
    <col min="2542" max="2542" width="9.5" style="1" customWidth="1"/>
    <col min="2543" max="2543" width="3.33203125" style="1" customWidth="1"/>
    <col min="2544" max="2544" width="9" style="1" customWidth="1"/>
    <col min="2545" max="2545" width="3.5" style="1" customWidth="1"/>
    <col min="2546" max="2546" width="8.5" style="1" customWidth="1"/>
    <col min="2547" max="2547" width="3.33203125" style="1" customWidth="1"/>
    <col min="2548" max="2548" width="12.1640625" style="1" customWidth="1"/>
    <col min="2549" max="2549" width="3.5" style="1" customWidth="1"/>
    <col min="2550" max="2550" width="8.83203125" style="1" customWidth="1"/>
    <col min="2551" max="2551" width="1.6640625" style="1" customWidth="1"/>
    <col min="2552" max="2552" width="9.6640625" style="1" customWidth="1"/>
    <col min="2553" max="2553" width="17.5" style="1" customWidth="1"/>
    <col min="2554" max="2554" width="16.83203125" style="1" customWidth="1"/>
    <col min="2555" max="2555" width="1" style="1" customWidth="1"/>
    <col min="2556" max="2795" width="8.83203125" style="1"/>
    <col min="2796" max="2796" width="1" style="1" customWidth="1"/>
    <col min="2797" max="2797" width="3.5" style="1" customWidth="1"/>
    <col min="2798" max="2798" width="9.5" style="1" customWidth="1"/>
    <col min="2799" max="2799" width="3.33203125" style="1" customWidth="1"/>
    <col min="2800" max="2800" width="9" style="1" customWidth="1"/>
    <col min="2801" max="2801" width="3.5" style="1" customWidth="1"/>
    <col min="2802" max="2802" width="8.5" style="1" customWidth="1"/>
    <col min="2803" max="2803" width="3.33203125" style="1" customWidth="1"/>
    <col min="2804" max="2804" width="12.1640625" style="1" customWidth="1"/>
    <col min="2805" max="2805" width="3.5" style="1" customWidth="1"/>
    <col min="2806" max="2806" width="8.83203125" style="1" customWidth="1"/>
    <col min="2807" max="2807" width="1.6640625" style="1" customWidth="1"/>
    <col min="2808" max="2808" width="9.6640625" style="1" customWidth="1"/>
    <col min="2809" max="2809" width="17.5" style="1" customWidth="1"/>
    <col min="2810" max="2810" width="16.83203125" style="1" customWidth="1"/>
    <col min="2811" max="2811" width="1" style="1" customWidth="1"/>
    <col min="2812" max="3051" width="8.83203125" style="1"/>
    <col min="3052" max="3052" width="1" style="1" customWidth="1"/>
    <col min="3053" max="3053" width="3.5" style="1" customWidth="1"/>
    <col min="3054" max="3054" width="9.5" style="1" customWidth="1"/>
    <col min="3055" max="3055" width="3.33203125" style="1" customWidth="1"/>
    <col min="3056" max="3056" width="9" style="1" customWidth="1"/>
    <col min="3057" max="3057" width="3.5" style="1" customWidth="1"/>
    <col min="3058" max="3058" width="8.5" style="1" customWidth="1"/>
    <col min="3059" max="3059" width="3.33203125" style="1" customWidth="1"/>
    <col min="3060" max="3060" width="12.1640625" style="1" customWidth="1"/>
    <col min="3061" max="3061" width="3.5" style="1" customWidth="1"/>
    <col min="3062" max="3062" width="8.83203125" style="1" customWidth="1"/>
    <col min="3063" max="3063" width="1.6640625" style="1" customWidth="1"/>
    <col min="3064" max="3064" width="9.6640625" style="1" customWidth="1"/>
    <col min="3065" max="3065" width="17.5" style="1" customWidth="1"/>
    <col min="3066" max="3066" width="16.83203125" style="1" customWidth="1"/>
    <col min="3067" max="3067" width="1" style="1" customWidth="1"/>
    <col min="3068" max="3307" width="8.83203125" style="1"/>
    <col min="3308" max="3308" width="1" style="1" customWidth="1"/>
    <col min="3309" max="3309" width="3.5" style="1" customWidth="1"/>
    <col min="3310" max="3310" width="9.5" style="1" customWidth="1"/>
    <col min="3311" max="3311" width="3.33203125" style="1" customWidth="1"/>
    <col min="3312" max="3312" width="9" style="1" customWidth="1"/>
    <col min="3313" max="3313" width="3.5" style="1" customWidth="1"/>
    <col min="3314" max="3314" width="8.5" style="1" customWidth="1"/>
    <col min="3315" max="3315" width="3.33203125" style="1" customWidth="1"/>
    <col min="3316" max="3316" width="12.1640625" style="1" customWidth="1"/>
    <col min="3317" max="3317" width="3.5" style="1" customWidth="1"/>
    <col min="3318" max="3318" width="8.83203125" style="1" customWidth="1"/>
    <col min="3319" max="3319" width="1.6640625" style="1" customWidth="1"/>
    <col min="3320" max="3320" width="9.6640625" style="1" customWidth="1"/>
    <col min="3321" max="3321" width="17.5" style="1" customWidth="1"/>
    <col min="3322" max="3322" width="16.83203125" style="1" customWidth="1"/>
    <col min="3323" max="3323" width="1" style="1" customWidth="1"/>
    <col min="3324" max="3563" width="8.83203125" style="1"/>
    <col min="3564" max="3564" width="1" style="1" customWidth="1"/>
    <col min="3565" max="3565" width="3.5" style="1" customWidth="1"/>
    <col min="3566" max="3566" width="9.5" style="1" customWidth="1"/>
    <col min="3567" max="3567" width="3.33203125" style="1" customWidth="1"/>
    <col min="3568" max="3568" width="9" style="1" customWidth="1"/>
    <col min="3569" max="3569" width="3.5" style="1" customWidth="1"/>
    <col min="3570" max="3570" width="8.5" style="1" customWidth="1"/>
    <col min="3571" max="3571" width="3.33203125" style="1" customWidth="1"/>
    <col min="3572" max="3572" width="12.1640625" style="1" customWidth="1"/>
    <col min="3573" max="3573" width="3.5" style="1" customWidth="1"/>
    <col min="3574" max="3574" width="8.83203125" style="1" customWidth="1"/>
    <col min="3575" max="3575" width="1.6640625" style="1" customWidth="1"/>
    <col min="3576" max="3576" width="9.6640625" style="1" customWidth="1"/>
    <col min="3577" max="3577" width="17.5" style="1" customWidth="1"/>
    <col min="3578" max="3578" width="16.83203125" style="1" customWidth="1"/>
    <col min="3579" max="3579" width="1" style="1" customWidth="1"/>
    <col min="3580" max="3819" width="8.83203125" style="1"/>
    <col min="3820" max="3820" width="1" style="1" customWidth="1"/>
    <col min="3821" max="3821" width="3.5" style="1" customWidth="1"/>
    <col min="3822" max="3822" width="9.5" style="1" customWidth="1"/>
    <col min="3823" max="3823" width="3.33203125" style="1" customWidth="1"/>
    <col min="3824" max="3824" width="9" style="1" customWidth="1"/>
    <col min="3825" max="3825" width="3.5" style="1" customWidth="1"/>
    <col min="3826" max="3826" width="8.5" style="1" customWidth="1"/>
    <col min="3827" max="3827" width="3.33203125" style="1" customWidth="1"/>
    <col min="3828" max="3828" width="12.1640625" style="1" customWidth="1"/>
    <col min="3829" max="3829" width="3.5" style="1" customWidth="1"/>
    <col min="3830" max="3830" width="8.83203125" style="1" customWidth="1"/>
    <col min="3831" max="3831" width="1.6640625" style="1" customWidth="1"/>
    <col min="3832" max="3832" width="9.6640625" style="1" customWidth="1"/>
    <col min="3833" max="3833" width="17.5" style="1" customWidth="1"/>
    <col min="3834" max="3834" width="16.83203125" style="1" customWidth="1"/>
    <col min="3835" max="3835" width="1" style="1" customWidth="1"/>
    <col min="3836" max="4075" width="8.83203125" style="1"/>
    <col min="4076" max="4076" width="1" style="1" customWidth="1"/>
    <col min="4077" max="4077" width="3.5" style="1" customWidth="1"/>
    <col min="4078" max="4078" width="9.5" style="1" customWidth="1"/>
    <col min="4079" max="4079" width="3.33203125" style="1" customWidth="1"/>
    <col min="4080" max="4080" width="9" style="1" customWidth="1"/>
    <col min="4081" max="4081" width="3.5" style="1" customWidth="1"/>
    <col min="4082" max="4082" width="8.5" style="1" customWidth="1"/>
    <col min="4083" max="4083" width="3.33203125" style="1" customWidth="1"/>
    <col min="4084" max="4084" width="12.1640625" style="1" customWidth="1"/>
    <col min="4085" max="4085" width="3.5" style="1" customWidth="1"/>
    <col min="4086" max="4086" width="8.83203125" style="1" customWidth="1"/>
    <col min="4087" max="4087" width="1.6640625" style="1" customWidth="1"/>
    <col min="4088" max="4088" width="9.6640625" style="1" customWidth="1"/>
    <col min="4089" max="4089" width="17.5" style="1" customWidth="1"/>
    <col min="4090" max="4090" width="16.83203125" style="1" customWidth="1"/>
    <col min="4091" max="4091" width="1" style="1" customWidth="1"/>
    <col min="4092" max="4331" width="8.83203125" style="1"/>
    <col min="4332" max="4332" width="1" style="1" customWidth="1"/>
    <col min="4333" max="4333" width="3.5" style="1" customWidth="1"/>
    <col min="4334" max="4334" width="9.5" style="1" customWidth="1"/>
    <col min="4335" max="4335" width="3.33203125" style="1" customWidth="1"/>
    <col min="4336" max="4336" width="9" style="1" customWidth="1"/>
    <col min="4337" max="4337" width="3.5" style="1" customWidth="1"/>
    <col min="4338" max="4338" width="8.5" style="1" customWidth="1"/>
    <col min="4339" max="4339" width="3.33203125" style="1" customWidth="1"/>
    <col min="4340" max="4340" width="12.1640625" style="1" customWidth="1"/>
    <col min="4341" max="4341" width="3.5" style="1" customWidth="1"/>
    <col min="4342" max="4342" width="8.83203125" style="1" customWidth="1"/>
    <col min="4343" max="4343" width="1.6640625" style="1" customWidth="1"/>
    <col min="4344" max="4344" width="9.6640625" style="1" customWidth="1"/>
    <col min="4345" max="4345" width="17.5" style="1" customWidth="1"/>
    <col min="4346" max="4346" width="16.83203125" style="1" customWidth="1"/>
    <col min="4347" max="4347" width="1" style="1" customWidth="1"/>
    <col min="4348" max="4587" width="8.83203125" style="1"/>
    <col min="4588" max="4588" width="1" style="1" customWidth="1"/>
    <col min="4589" max="4589" width="3.5" style="1" customWidth="1"/>
    <col min="4590" max="4590" width="9.5" style="1" customWidth="1"/>
    <col min="4591" max="4591" width="3.33203125" style="1" customWidth="1"/>
    <col min="4592" max="4592" width="9" style="1" customWidth="1"/>
    <col min="4593" max="4593" width="3.5" style="1" customWidth="1"/>
    <col min="4594" max="4594" width="8.5" style="1" customWidth="1"/>
    <col min="4595" max="4595" width="3.33203125" style="1" customWidth="1"/>
    <col min="4596" max="4596" width="12.1640625" style="1" customWidth="1"/>
    <col min="4597" max="4597" width="3.5" style="1" customWidth="1"/>
    <col min="4598" max="4598" width="8.83203125" style="1" customWidth="1"/>
    <col min="4599" max="4599" width="1.6640625" style="1" customWidth="1"/>
    <col min="4600" max="4600" width="9.6640625" style="1" customWidth="1"/>
    <col min="4601" max="4601" width="17.5" style="1" customWidth="1"/>
    <col min="4602" max="4602" width="16.83203125" style="1" customWidth="1"/>
    <col min="4603" max="4603" width="1" style="1" customWidth="1"/>
    <col min="4604" max="4843" width="8.83203125" style="1"/>
    <col min="4844" max="4844" width="1" style="1" customWidth="1"/>
    <col min="4845" max="4845" width="3.5" style="1" customWidth="1"/>
    <col min="4846" max="4846" width="9.5" style="1" customWidth="1"/>
    <col min="4847" max="4847" width="3.33203125" style="1" customWidth="1"/>
    <col min="4848" max="4848" width="9" style="1" customWidth="1"/>
    <col min="4849" max="4849" width="3.5" style="1" customWidth="1"/>
    <col min="4850" max="4850" width="8.5" style="1" customWidth="1"/>
    <col min="4851" max="4851" width="3.33203125" style="1" customWidth="1"/>
    <col min="4852" max="4852" width="12.1640625" style="1" customWidth="1"/>
    <col min="4853" max="4853" width="3.5" style="1" customWidth="1"/>
    <col min="4854" max="4854" width="8.83203125" style="1" customWidth="1"/>
    <col min="4855" max="4855" width="1.6640625" style="1" customWidth="1"/>
    <col min="4856" max="4856" width="9.6640625" style="1" customWidth="1"/>
    <col min="4857" max="4857" width="17.5" style="1" customWidth="1"/>
    <col min="4858" max="4858" width="16.83203125" style="1" customWidth="1"/>
    <col min="4859" max="4859" width="1" style="1" customWidth="1"/>
    <col min="4860" max="5099" width="8.83203125" style="1"/>
    <col min="5100" max="5100" width="1" style="1" customWidth="1"/>
    <col min="5101" max="5101" width="3.5" style="1" customWidth="1"/>
    <col min="5102" max="5102" width="9.5" style="1" customWidth="1"/>
    <col min="5103" max="5103" width="3.33203125" style="1" customWidth="1"/>
    <col min="5104" max="5104" width="9" style="1" customWidth="1"/>
    <col min="5105" max="5105" width="3.5" style="1" customWidth="1"/>
    <col min="5106" max="5106" width="8.5" style="1" customWidth="1"/>
    <col min="5107" max="5107" width="3.33203125" style="1" customWidth="1"/>
    <col min="5108" max="5108" width="12.1640625" style="1" customWidth="1"/>
    <col min="5109" max="5109" width="3.5" style="1" customWidth="1"/>
    <col min="5110" max="5110" width="8.83203125" style="1" customWidth="1"/>
    <col min="5111" max="5111" width="1.6640625" style="1" customWidth="1"/>
    <col min="5112" max="5112" width="9.6640625" style="1" customWidth="1"/>
    <col min="5113" max="5113" width="17.5" style="1" customWidth="1"/>
    <col min="5114" max="5114" width="16.83203125" style="1" customWidth="1"/>
    <col min="5115" max="5115" width="1" style="1" customWidth="1"/>
    <col min="5116" max="5355" width="8.83203125" style="1"/>
    <col min="5356" max="5356" width="1" style="1" customWidth="1"/>
    <col min="5357" max="5357" width="3.5" style="1" customWidth="1"/>
    <col min="5358" max="5358" width="9.5" style="1" customWidth="1"/>
    <col min="5359" max="5359" width="3.33203125" style="1" customWidth="1"/>
    <col min="5360" max="5360" width="9" style="1" customWidth="1"/>
    <col min="5361" max="5361" width="3.5" style="1" customWidth="1"/>
    <col min="5362" max="5362" width="8.5" style="1" customWidth="1"/>
    <col min="5363" max="5363" width="3.33203125" style="1" customWidth="1"/>
    <col min="5364" max="5364" width="12.1640625" style="1" customWidth="1"/>
    <col min="5365" max="5365" width="3.5" style="1" customWidth="1"/>
    <col min="5366" max="5366" width="8.83203125" style="1" customWidth="1"/>
    <col min="5367" max="5367" width="1.6640625" style="1" customWidth="1"/>
    <col min="5368" max="5368" width="9.6640625" style="1" customWidth="1"/>
    <col min="5369" max="5369" width="17.5" style="1" customWidth="1"/>
    <col min="5370" max="5370" width="16.83203125" style="1" customWidth="1"/>
    <col min="5371" max="5371" width="1" style="1" customWidth="1"/>
    <col min="5372" max="5611" width="8.83203125" style="1"/>
    <col min="5612" max="5612" width="1" style="1" customWidth="1"/>
    <col min="5613" max="5613" width="3.5" style="1" customWidth="1"/>
    <col min="5614" max="5614" width="9.5" style="1" customWidth="1"/>
    <col min="5615" max="5615" width="3.33203125" style="1" customWidth="1"/>
    <col min="5616" max="5616" width="9" style="1" customWidth="1"/>
    <col min="5617" max="5617" width="3.5" style="1" customWidth="1"/>
    <col min="5618" max="5618" width="8.5" style="1" customWidth="1"/>
    <col min="5619" max="5619" width="3.33203125" style="1" customWidth="1"/>
    <col min="5620" max="5620" width="12.1640625" style="1" customWidth="1"/>
    <col min="5621" max="5621" width="3.5" style="1" customWidth="1"/>
    <col min="5622" max="5622" width="8.83203125" style="1" customWidth="1"/>
    <col min="5623" max="5623" width="1.6640625" style="1" customWidth="1"/>
    <col min="5624" max="5624" width="9.6640625" style="1" customWidth="1"/>
    <col min="5625" max="5625" width="17.5" style="1" customWidth="1"/>
    <col min="5626" max="5626" width="16.83203125" style="1" customWidth="1"/>
    <col min="5627" max="5627" width="1" style="1" customWidth="1"/>
    <col min="5628" max="5867" width="8.83203125" style="1"/>
    <col min="5868" max="5868" width="1" style="1" customWidth="1"/>
    <col min="5869" max="5869" width="3.5" style="1" customWidth="1"/>
    <col min="5870" max="5870" width="9.5" style="1" customWidth="1"/>
    <col min="5871" max="5871" width="3.33203125" style="1" customWidth="1"/>
    <col min="5872" max="5872" width="9" style="1" customWidth="1"/>
    <col min="5873" max="5873" width="3.5" style="1" customWidth="1"/>
    <col min="5874" max="5874" width="8.5" style="1" customWidth="1"/>
    <col min="5875" max="5875" width="3.33203125" style="1" customWidth="1"/>
    <col min="5876" max="5876" width="12.1640625" style="1" customWidth="1"/>
    <col min="5877" max="5877" width="3.5" style="1" customWidth="1"/>
    <col min="5878" max="5878" width="8.83203125" style="1" customWidth="1"/>
    <col min="5879" max="5879" width="1.6640625" style="1" customWidth="1"/>
    <col min="5880" max="5880" width="9.6640625" style="1" customWidth="1"/>
    <col min="5881" max="5881" width="17.5" style="1" customWidth="1"/>
    <col min="5882" max="5882" width="16.83203125" style="1" customWidth="1"/>
    <col min="5883" max="5883" width="1" style="1" customWidth="1"/>
    <col min="5884" max="6123" width="8.83203125" style="1"/>
    <col min="6124" max="6124" width="1" style="1" customWidth="1"/>
    <col min="6125" max="6125" width="3.5" style="1" customWidth="1"/>
    <col min="6126" max="6126" width="9.5" style="1" customWidth="1"/>
    <col min="6127" max="6127" width="3.33203125" style="1" customWidth="1"/>
    <col min="6128" max="6128" width="9" style="1" customWidth="1"/>
    <col min="6129" max="6129" width="3.5" style="1" customWidth="1"/>
    <col min="6130" max="6130" width="8.5" style="1" customWidth="1"/>
    <col min="6131" max="6131" width="3.33203125" style="1" customWidth="1"/>
    <col min="6132" max="6132" width="12.1640625" style="1" customWidth="1"/>
    <col min="6133" max="6133" width="3.5" style="1" customWidth="1"/>
    <col min="6134" max="6134" width="8.83203125" style="1" customWidth="1"/>
    <col min="6135" max="6135" width="1.6640625" style="1" customWidth="1"/>
    <col min="6136" max="6136" width="9.6640625" style="1" customWidth="1"/>
    <col min="6137" max="6137" width="17.5" style="1" customWidth="1"/>
    <col min="6138" max="6138" width="16.83203125" style="1" customWidth="1"/>
    <col min="6139" max="6139" width="1" style="1" customWidth="1"/>
    <col min="6140" max="6379" width="8.83203125" style="1"/>
    <col min="6380" max="6380" width="1" style="1" customWidth="1"/>
    <col min="6381" max="6381" width="3.5" style="1" customWidth="1"/>
    <col min="6382" max="6382" width="9.5" style="1" customWidth="1"/>
    <col min="6383" max="6383" width="3.33203125" style="1" customWidth="1"/>
    <col min="6384" max="6384" width="9" style="1" customWidth="1"/>
    <col min="6385" max="6385" width="3.5" style="1" customWidth="1"/>
    <col min="6386" max="6386" width="8.5" style="1" customWidth="1"/>
    <col min="6387" max="6387" width="3.33203125" style="1" customWidth="1"/>
    <col min="6388" max="6388" width="12.1640625" style="1" customWidth="1"/>
    <col min="6389" max="6389" width="3.5" style="1" customWidth="1"/>
    <col min="6390" max="6390" width="8.83203125" style="1" customWidth="1"/>
    <col min="6391" max="6391" width="1.6640625" style="1" customWidth="1"/>
    <col min="6392" max="6392" width="9.6640625" style="1" customWidth="1"/>
    <col min="6393" max="6393" width="17.5" style="1" customWidth="1"/>
    <col min="6394" max="6394" width="16.83203125" style="1" customWidth="1"/>
    <col min="6395" max="6395" width="1" style="1" customWidth="1"/>
    <col min="6396" max="6635" width="8.83203125" style="1"/>
    <col min="6636" max="6636" width="1" style="1" customWidth="1"/>
    <col min="6637" max="6637" width="3.5" style="1" customWidth="1"/>
    <col min="6638" max="6638" width="9.5" style="1" customWidth="1"/>
    <col min="6639" max="6639" width="3.33203125" style="1" customWidth="1"/>
    <col min="6640" max="6640" width="9" style="1" customWidth="1"/>
    <col min="6641" max="6641" width="3.5" style="1" customWidth="1"/>
    <col min="6642" max="6642" width="8.5" style="1" customWidth="1"/>
    <col min="6643" max="6643" width="3.33203125" style="1" customWidth="1"/>
    <col min="6644" max="6644" width="12.1640625" style="1" customWidth="1"/>
    <col min="6645" max="6645" width="3.5" style="1" customWidth="1"/>
    <col min="6646" max="6646" width="8.83203125" style="1" customWidth="1"/>
    <col min="6647" max="6647" width="1.6640625" style="1" customWidth="1"/>
    <col min="6648" max="6648" width="9.6640625" style="1" customWidth="1"/>
    <col min="6649" max="6649" width="17.5" style="1" customWidth="1"/>
    <col min="6650" max="6650" width="16.83203125" style="1" customWidth="1"/>
    <col min="6651" max="6651" width="1" style="1" customWidth="1"/>
    <col min="6652" max="6891" width="8.83203125" style="1"/>
    <col min="6892" max="6892" width="1" style="1" customWidth="1"/>
    <col min="6893" max="6893" width="3.5" style="1" customWidth="1"/>
    <col min="6894" max="6894" width="9.5" style="1" customWidth="1"/>
    <col min="6895" max="6895" width="3.33203125" style="1" customWidth="1"/>
    <col min="6896" max="6896" width="9" style="1" customWidth="1"/>
    <col min="6897" max="6897" width="3.5" style="1" customWidth="1"/>
    <col min="6898" max="6898" width="8.5" style="1" customWidth="1"/>
    <col min="6899" max="6899" width="3.33203125" style="1" customWidth="1"/>
    <col min="6900" max="6900" width="12.1640625" style="1" customWidth="1"/>
    <col min="6901" max="6901" width="3.5" style="1" customWidth="1"/>
    <col min="6902" max="6902" width="8.83203125" style="1" customWidth="1"/>
    <col min="6903" max="6903" width="1.6640625" style="1" customWidth="1"/>
    <col min="6904" max="6904" width="9.6640625" style="1" customWidth="1"/>
    <col min="6905" max="6905" width="17.5" style="1" customWidth="1"/>
    <col min="6906" max="6906" width="16.83203125" style="1" customWidth="1"/>
    <col min="6907" max="6907" width="1" style="1" customWidth="1"/>
    <col min="6908" max="7147" width="8.83203125" style="1"/>
    <col min="7148" max="7148" width="1" style="1" customWidth="1"/>
    <col min="7149" max="7149" width="3.5" style="1" customWidth="1"/>
    <col min="7150" max="7150" width="9.5" style="1" customWidth="1"/>
    <col min="7151" max="7151" width="3.33203125" style="1" customWidth="1"/>
    <col min="7152" max="7152" width="9" style="1" customWidth="1"/>
    <col min="7153" max="7153" width="3.5" style="1" customWidth="1"/>
    <col min="7154" max="7154" width="8.5" style="1" customWidth="1"/>
    <col min="7155" max="7155" width="3.33203125" style="1" customWidth="1"/>
    <col min="7156" max="7156" width="12.1640625" style="1" customWidth="1"/>
    <col min="7157" max="7157" width="3.5" style="1" customWidth="1"/>
    <col min="7158" max="7158" width="8.83203125" style="1" customWidth="1"/>
    <col min="7159" max="7159" width="1.6640625" style="1" customWidth="1"/>
    <col min="7160" max="7160" width="9.6640625" style="1" customWidth="1"/>
    <col min="7161" max="7161" width="17.5" style="1" customWidth="1"/>
    <col min="7162" max="7162" width="16.83203125" style="1" customWidth="1"/>
    <col min="7163" max="7163" width="1" style="1" customWidth="1"/>
    <col min="7164" max="7403" width="8.83203125" style="1"/>
    <col min="7404" max="7404" width="1" style="1" customWidth="1"/>
    <col min="7405" max="7405" width="3.5" style="1" customWidth="1"/>
    <col min="7406" max="7406" width="9.5" style="1" customWidth="1"/>
    <col min="7407" max="7407" width="3.33203125" style="1" customWidth="1"/>
    <col min="7408" max="7408" width="9" style="1" customWidth="1"/>
    <col min="7409" max="7409" width="3.5" style="1" customWidth="1"/>
    <col min="7410" max="7410" width="8.5" style="1" customWidth="1"/>
    <col min="7411" max="7411" width="3.33203125" style="1" customWidth="1"/>
    <col min="7412" max="7412" width="12.1640625" style="1" customWidth="1"/>
    <col min="7413" max="7413" width="3.5" style="1" customWidth="1"/>
    <col min="7414" max="7414" width="8.83203125" style="1" customWidth="1"/>
    <col min="7415" max="7415" width="1.6640625" style="1" customWidth="1"/>
    <col min="7416" max="7416" width="9.6640625" style="1" customWidth="1"/>
    <col min="7417" max="7417" width="17.5" style="1" customWidth="1"/>
    <col min="7418" max="7418" width="16.83203125" style="1" customWidth="1"/>
    <col min="7419" max="7419" width="1" style="1" customWidth="1"/>
    <col min="7420" max="7659" width="8.83203125" style="1"/>
    <col min="7660" max="7660" width="1" style="1" customWidth="1"/>
    <col min="7661" max="7661" width="3.5" style="1" customWidth="1"/>
    <col min="7662" max="7662" width="9.5" style="1" customWidth="1"/>
    <col min="7663" max="7663" width="3.33203125" style="1" customWidth="1"/>
    <col min="7664" max="7664" width="9" style="1" customWidth="1"/>
    <col min="7665" max="7665" width="3.5" style="1" customWidth="1"/>
    <col min="7666" max="7666" width="8.5" style="1" customWidth="1"/>
    <col min="7667" max="7667" width="3.33203125" style="1" customWidth="1"/>
    <col min="7668" max="7668" width="12.1640625" style="1" customWidth="1"/>
    <col min="7669" max="7669" width="3.5" style="1" customWidth="1"/>
    <col min="7670" max="7670" width="8.83203125" style="1" customWidth="1"/>
    <col min="7671" max="7671" width="1.6640625" style="1" customWidth="1"/>
    <col min="7672" max="7672" width="9.6640625" style="1" customWidth="1"/>
    <col min="7673" max="7673" width="17.5" style="1" customWidth="1"/>
    <col min="7674" max="7674" width="16.83203125" style="1" customWidth="1"/>
    <col min="7675" max="7675" width="1" style="1" customWidth="1"/>
    <col min="7676" max="7915" width="8.83203125" style="1"/>
    <col min="7916" max="7916" width="1" style="1" customWidth="1"/>
    <col min="7917" max="7917" width="3.5" style="1" customWidth="1"/>
    <col min="7918" max="7918" width="9.5" style="1" customWidth="1"/>
    <col min="7919" max="7919" width="3.33203125" style="1" customWidth="1"/>
    <col min="7920" max="7920" width="9" style="1" customWidth="1"/>
    <col min="7921" max="7921" width="3.5" style="1" customWidth="1"/>
    <col min="7922" max="7922" width="8.5" style="1" customWidth="1"/>
    <col min="7923" max="7923" width="3.33203125" style="1" customWidth="1"/>
    <col min="7924" max="7924" width="12.1640625" style="1" customWidth="1"/>
    <col min="7925" max="7925" width="3.5" style="1" customWidth="1"/>
    <col min="7926" max="7926" width="8.83203125" style="1" customWidth="1"/>
    <col min="7927" max="7927" width="1.6640625" style="1" customWidth="1"/>
    <col min="7928" max="7928" width="9.6640625" style="1" customWidth="1"/>
    <col min="7929" max="7929" width="17.5" style="1" customWidth="1"/>
    <col min="7930" max="7930" width="16.83203125" style="1" customWidth="1"/>
    <col min="7931" max="7931" width="1" style="1" customWidth="1"/>
    <col min="7932" max="8171" width="8.83203125" style="1"/>
    <col min="8172" max="8172" width="1" style="1" customWidth="1"/>
    <col min="8173" max="8173" width="3.5" style="1" customWidth="1"/>
    <col min="8174" max="8174" width="9.5" style="1" customWidth="1"/>
    <col min="8175" max="8175" width="3.33203125" style="1" customWidth="1"/>
    <col min="8176" max="8176" width="9" style="1" customWidth="1"/>
    <col min="8177" max="8177" width="3.5" style="1" customWidth="1"/>
    <col min="8178" max="8178" width="8.5" style="1" customWidth="1"/>
    <col min="8179" max="8179" width="3.33203125" style="1" customWidth="1"/>
    <col min="8180" max="8180" width="12.1640625" style="1" customWidth="1"/>
    <col min="8181" max="8181" width="3.5" style="1" customWidth="1"/>
    <col min="8182" max="8182" width="8.83203125" style="1" customWidth="1"/>
    <col min="8183" max="8183" width="1.6640625" style="1" customWidth="1"/>
    <col min="8184" max="8184" width="9.6640625" style="1" customWidth="1"/>
    <col min="8185" max="8185" width="17.5" style="1" customWidth="1"/>
    <col min="8186" max="8186" width="16.83203125" style="1" customWidth="1"/>
    <col min="8187" max="8187" width="1" style="1" customWidth="1"/>
    <col min="8188" max="8427" width="8.83203125" style="1"/>
    <col min="8428" max="8428" width="1" style="1" customWidth="1"/>
    <col min="8429" max="8429" width="3.5" style="1" customWidth="1"/>
    <col min="8430" max="8430" width="9.5" style="1" customWidth="1"/>
    <col min="8431" max="8431" width="3.33203125" style="1" customWidth="1"/>
    <col min="8432" max="8432" width="9" style="1" customWidth="1"/>
    <col min="8433" max="8433" width="3.5" style="1" customWidth="1"/>
    <col min="8434" max="8434" width="8.5" style="1" customWidth="1"/>
    <col min="8435" max="8435" width="3.33203125" style="1" customWidth="1"/>
    <col min="8436" max="8436" width="12.1640625" style="1" customWidth="1"/>
    <col min="8437" max="8437" width="3.5" style="1" customWidth="1"/>
    <col min="8438" max="8438" width="8.83203125" style="1" customWidth="1"/>
    <col min="8439" max="8439" width="1.6640625" style="1" customWidth="1"/>
    <col min="8440" max="8440" width="9.6640625" style="1" customWidth="1"/>
    <col min="8441" max="8441" width="17.5" style="1" customWidth="1"/>
    <col min="8442" max="8442" width="16.83203125" style="1" customWidth="1"/>
    <col min="8443" max="8443" width="1" style="1" customWidth="1"/>
    <col min="8444" max="8683" width="8.83203125" style="1"/>
    <col min="8684" max="8684" width="1" style="1" customWidth="1"/>
    <col min="8685" max="8685" width="3.5" style="1" customWidth="1"/>
    <col min="8686" max="8686" width="9.5" style="1" customWidth="1"/>
    <col min="8687" max="8687" width="3.33203125" style="1" customWidth="1"/>
    <col min="8688" max="8688" width="9" style="1" customWidth="1"/>
    <col min="8689" max="8689" width="3.5" style="1" customWidth="1"/>
    <col min="8690" max="8690" width="8.5" style="1" customWidth="1"/>
    <col min="8691" max="8691" width="3.33203125" style="1" customWidth="1"/>
    <col min="8692" max="8692" width="12.1640625" style="1" customWidth="1"/>
    <col min="8693" max="8693" width="3.5" style="1" customWidth="1"/>
    <col min="8694" max="8694" width="8.83203125" style="1" customWidth="1"/>
    <col min="8695" max="8695" width="1.6640625" style="1" customWidth="1"/>
    <col min="8696" max="8696" width="9.6640625" style="1" customWidth="1"/>
    <col min="8697" max="8697" width="17.5" style="1" customWidth="1"/>
    <col min="8698" max="8698" width="16.83203125" style="1" customWidth="1"/>
    <col min="8699" max="8699" width="1" style="1" customWidth="1"/>
    <col min="8700" max="8939" width="8.83203125" style="1"/>
    <col min="8940" max="8940" width="1" style="1" customWidth="1"/>
    <col min="8941" max="8941" width="3.5" style="1" customWidth="1"/>
    <col min="8942" max="8942" width="9.5" style="1" customWidth="1"/>
    <col min="8943" max="8943" width="3.33203125" style="1" customWidth="1"/>
    <col min="8944" max="8944" width="9" style="1" customWidth="1"/>
    <col min="8945" max="8945" width="3.5" style="1" customWidth="1"/>
    <col min="8946" max="8946" width="8.5" style="1" customWidth="1"/>
    <col min="8947" max="8947" width="3.33203125" style="1" customWidth="1"/>
    <col min="8948" max="8948" width="12.1640625" style="1" customWidth="1"/>
    <col min="8949" max="8949" width="3.5" style="1" customWidth="1"/>
    <col min="8950" max="8950" width="8.83203125" style="1" customWidth="1"/>
    <col min="8951" max="8951" width="1.6640625" style="1" customWidth="1"/>
    <col min="8952" max="8952" width="9.6640625" style="1" customWidth="1"/>
    <col min="8953" max="8953" width="17.5" style="1" customWidth="1"/>
    <col min="8954" max="8954" width="16.83203125" style="1" customWidth="1"/>
    <col min="8955" max="8955" width="1" style="1" customWidth="1"/>
    <col min="8956" max="9195" width="8.83203125" style="1"/>
    <col min="9196" max="9196" width="1" style="1" customWidth="1"/>
    <col min="9197" max="9197" width="3.5" style="1" customWidth="1"/>
    <col min="9198" max="9198" width="9.5" style="1" customWidth="1"/>
    <col min="9199" max="9199" width="3.33203125" style="1" customWidth="1"/>
    <col min="9200" max="9200" width="9" style="1" customWidth="1"/>
    <col min="9201" max="9201" width="3.5" style="1" customWidth="1"/>
    <col min="9202" max="9202" width="8.5" style="1" customWidth="1"/>
    <col min="9203" max="9203" width="3.33203125" style="1" customWidth="1"/>
    <col min="9204" max="9204" width="12.1640625" style="1" customWidth="1"/>
    <col min="9205" max="9205" width="3.5" style="1" customWidth="1"/>
    <col min="9206" max="9206" width="8.83203125" style="1" customWidth="1"/>
    <col min="9207" max="9207" width="1.6640625" style="1" customWidth="1"/>
    <col min="9208" max="9208" width="9.6640625" style="1" customWidth="1"/>
    <col min="9209" max="9209" width="17.5" style="1" customWidth="1"/>
    <col min="9210" max="9210" width="16.83203125" style="1" customWidth="1"/>
    <col min="9211" max="9211" width="1" style="1" customWidth="1"/>
    <col min="9212" max="9451" width="8.83203125" style="1"/>
    <col min="9452" max="9452" width="1" style="1" customWidth="1"/>
    <col min="9453" max="9453" width="3.5" style="1" customWidth="1"/>
    <col min="9454" max="9454" width="9.5" style="1" customWidth="1"/>
    <col min="9455" max="9455" width="3.33203125" style="1" customWidth="1"/>
    <col min="9456" max="9456" width="9" style="1" customWidth="1"/>
    <col min="9457" max="9457" width="3.5" style="1" customWidth="1"/>
    <col min="9458" max="9458" width="8.5" style="1" customWidth="1"/>
    <col min="9459" max="9459" width="3.33203125" style="1" customWidth="1"/>
    <col min="9460" max="9460" width="12.1640625" style="1" customWidth="1"/>
    <col min="9461" max="9461" width="3.5" style="1" customWidth="1"/>
    <col min="9462" max="9462" width="8.83203125" style="1" customWidth="1"/>
    <col min="9463" max="9463" width="1.6640625" style="1" customWidth="1"/>
    <col min="9464" max="9464" width="9.6640625" style="1" customWidth="1"/>
    <col min="9465" max="9465" width="17.5" style="1" customWidth="1"/>
    <col min="9466" max="9466" width="16.83203125" style="1" customWidth="1"/>
    <col min="9467" max="9467" width="1" style="1" customWidth="1"/>
    <col min="9468" max="9707" width="8.83203125" style="1"/>
    <col min="9708" max="9708" width="1" style="1" customWidth="1"/>
    <col min="9709" max="9709" width="3.5" style="1" customWidth="1"/>
    <col min="9710" max="9710" width="9.5" style="1" customWidth="1"/>
    <col min="9711" max="9711" width="3.33203125" style="1" customWidth="1"/>
    <col min="9712" max="9712" width="9" style="1" customWidth="1"/>
    <col min="9713" max="9713" width="3.5" style="1" customWidth="1"/>
    <col min="9714" max="9714" width="8.5" style="1" customWidth="1"/>
    <col min="9715" max="9715" width="3.33203125" style="1" customWidth="1"/>
    <col min="9716" max="9716" width="12.1640625" style="1" customWidth="1"/>
    <col min="9717" max="9717" width="3.5" style="1" customWidth="1"/>
    <col min="9718" max="9718" width="8.83203125" style="1" customWidth="1"/>
    <col min="9719" max="9719" width="1.6640625" style="1" customWidth="1"/>
    <col min="9720" max="9720" width="9.6640625" style="1" customWidth="1"/>
    <col min="9721" max="9721" width="17.5" style="1" customWidth="1"/>
    <col min="9722" max="9722" width="16.83203125" style="1" customWidth="1"/>
    <col min="9723" max="9723" width="1" style="1" customWidth="1"/>
    <col min="9724" max="9963" width="8.83203125" style="1"/>
    <col min="9964" max="9964" width="1" style="1" customWidth="1"/>
    <col min="9965" max="9965" width="3.5" style="1" customWidth="1"/>
    <col min="9966" max="9966" width="9.5" style="1" customWidth="1"/>
    <col min="9967" max="9967" width="3.33203125" style="1" customWidth="1"/>
    <col min="9968" max="9968" width="9" style="1" customWidth="1"/>
    <col min="9969" max="9969" width="3.5" style="1" customWidth="1"/>
    <col min="9970" max="9970" width="8.5" style="1" customWidth="1"/>
    <col min="9971" max="9971" width="3.33203125" style="1" customWidth="1"/>
    <col min="9972" max="9972" width="12.1640625" style="1" customWidth="1"/>
    <col min="9973" max="9973" width="3.5" style="1" customWidth="1"/>
    <col min="9974" max="9974" width="8.83203125" style="1" customWidth="1"/>
    <col min="9975" max="9975" width="1.6640625" style="1" customWidth="1"/>
    <col min="9976" max="9976" width="9.6640625" style="1" customWidth="1"/>
    <col min="9977" max="9977" width="17.5" style="1" customWidth="1"/>
    <col min="9978" max="9978" width="16.83203125" style="1" customWidth="1"/>
    <col min="9979" max="9979" width="1" style="1" customWidth="1"/>
    <col min="9980" max="10219" width="8.83203125" style="1"/>
    <col min="10220" max="10220" width="1" style="1" customWidth="1"/>
    <col min="10221" max="10221" width="3.5" style="1" customWidth="1"/>
    <col min="10222" max="10222" width="9.5" style="1" customWidth="1"/>
    <col min="10223" max="10223" width="3.33203125" style="1" customWidth="1"/>
    <col min="10224" max="10224" width="9" style="1" customWidth="1"/>
    <col min="10225" max="10225" width="3.5" style="1" customWidth="1"/>
    <col min="10226" max="10226" width="8.5" style="1" customWidth="1"/>
    <col min="10227" max="10227" width="3.33203125" style="1" customWidth="1"/>
    <col min="10228" max="10228" width="12.1640625" style="1" customWidth="1"/>
    <col min="10229" max="10229" width="3.5" style="1" customWidth="1"/>
    <col min="10230" max="10230" width="8.83203125" style="1" customWidth="1"/>
    <col min="10231" max="10231" width="1.6640625" style="1" customWidth="1"/>
    <col min="10232" max="10232" width="9.6640625" style="1" customWidth="1"/>
    <col min="10233" max="10233" width="17.5" style="1" customWidth="1"/>
    <col min="10234" max="10234" width="16.83203125" style="1" customWidth="1"/>
    <col min="10235" max="10235" width="1" style="1" customWidth="1"/>
    <col min="10236" max="10475" width="8.83203125" style="1"/>
    <col min="10476" max="10476" width="1" style="1" customWidth="1"/>
    <col min="10477" max="10477" width="3.5" style="1" customWidth="1"/>
    <col min="10478" max="10478" width="9.5" style="1" customWidth="1"/>
    <col min="10479" max="10479" width="3.33203125" style="1" customWidth="1"/>
    <col min="10480" max="10480" width="9" style="1" customWidth="1"/>
    <col min="10481" max="10481" width="3.5" style="1" customWidth="1"/>
    <col min="10482" max="10482" width="8.5" style="1" customWidth="1"/>
    <col min="10483" max="10483" width="3.33203125" style="1" customWidth="1"/>
    <col min="10484" max="10484" width="12.1640625" style="1" customWidth="1"/>
    <col min="10485" max="10485" width="3.5" style="1" customWidth="1"/>
    <col min="10486" max="10486" width="8.83203125" style="1" customWidth="1"/>
    <col min="10487" max="10487" width="1.6640625" style="1" customWidth="1"/>
    <col min="10488" max="10488" width="9.6640625" style="1" customWidth="1"/>
    <col min="10489" max="10489" width="17.5" style="1" customWidth="1"/>
    <col min="10490" max="10490" width="16.83203125" style="1" customWidth="1"/>
    <col min="10491" max="10491" width="1" style="1" customWidth="1"/>
    <col min="10492" max="10731" width="8.83203125" style="1"/>
    <col min="10732" max="10732" width="1" style="1" customWidth="1"/>
    <col min="10733" max="10733" width="3.5" style="1" customWidth="1"/>
    <col min="10734" max="10734" width="9.5" style="1" customWidth="1"/>
    <col min="10735" max="10735" width="3.33203125" style="1" customWidth="1"/>
    <col min="10736" max="10736" width="9" style="1" customWidth="1"/>
    <col min="10737" max="10737" width="3.5" style="1" customWidth="1"/>
    <col min="10738" max="10738" width="8.5" style="1" customWidth="1"/>
    <col min="10739" max="10739" width="3.33203125" style="1" customWidth="1"/>
    <col min="10740" max="10740" width="12.1640625" style="1" customWidth="1"/>
    <col min="10741" max="10741" width="3.5" style="1" customWidth="1"/>
    <col min="10742" max="10742" width="8.83203125" style="1" customWidth="1"/>
    <col min="10743" max="10743" width="1.6640625" style="1" customWidth="1"/>
    <col min="10744" max="10744" width="9.6640625" style="1" customWidth="1"/>
    <col min="10745" max="10745" width="17.5" style="1" customWidth="1"/>
    <col min="10746" max="10746" width="16.83203125" style="1" customWidth="1"/>
    <col min="10747" max="10747" width="1" style="1" customWidth="1"/>
    <col min="10748" max="10987" width="8.83203125" style="1"/>
    <col min="10988" max="10988" width="1" style="1" customWidth="1"/>
    <col min="10989" max="10989" width="3.5" style="1" customWidth="1"/>
    <col min="10990" max="10990" width="9.5" style="1" customWidth="1"/>
    <col min="10991" max="10991" width="3.33203125" style="1" customWidth="1"/>
    <col min="10992" max="10992" width="9" style="1" customWidth="1"/>
    <col min="10993" max="10993" width="3.5" style="1" customWidth="1"/>
    <col min="10994" max="10994" width="8.5" style="1" customWidth="1"/>
    <col min="10995" max="10995" width="3.33203125" style="1" customWidth="1"/>
    <col min="10996" max="10996" width="12.1640625" style="1" customWidth="1"/>
    <col min="10997" max="10997" width="3.5" style="1" customWidth="1"/>
    <col min="10998" max="10998" width="8.83203125" style="1" customWidth="1"/>
    <col min="10999" max="10999" width="1.6640625" style="1" customWidth="1"/>
    <col min="11000" max="11000" width="9.6640625" style="1" customWidth="1"/>
    <col min="11001" max="11001" width="17.5" style="1" customWidth="1"/>
    <col min="11002" max="11002" width="16.83203125" style="1" customWidth="1"/>
    <col min="11003" max="11003" width="1" style="1" customWidth="1"/>
    <col min="11004" max="11243" width="8.83203125" style="1"/>
    <col min="11244" max="11244" width="1" style="1" customWidth="1"/>
    <col min="11245" max="11245" width="3.5" style="1" customWidth="1"/>
    <col min="11246" max="11246" width="9.5" style="1" customWidth="1"/>
    <col min="11247" max="11247" width="3.33203125" style="1" customWidth="1"/>
    <col min="11248" max="11248" width="9" style="1" customWidth="1"/>
    <col min="11249" max="11249" width="3.5" style="1" customWidth="1"/>
    <col min="11250" max="11250" width="8.5" style="1" customWidth="1"/>
    <col min="11251" max="11251" width="3.33203125" style="1" customWidth="1"/>
    <col min="11252" max="11252" width="12.1640625" style="1" customWidth="1"/>
    <col min="11253" max="11253" width="3.5" style="1" customWidth="1"/>
    <col min="11254" max="11254" width="8.83203125" style="1" customWidth="1"/>
    <col min="11255" max="11255" width="1.6640625" style="1" customWidth="1"/>
    <col min="11256" max="11256" width="9.6640625" style="1" customWidth="1"/>
    <col min="11257" max="11257" width="17.5" style="1" customWidth="1"/>
    <col min="11258" max="11258" width="16.83203125" style="1" customWidth="1"/>
    <col min="11259" max="11259" width="1" style="1" customWidth="1"/>
    <col min="11260" max="11499" width="8.83203125" style="1"/>
    <col min="11500" max="11500" width="1" style="1" customWidth="1"/>
    <col min="11501" max="11501" width="3.5" style="1" customWidth="1"/>
    <col min="11502" max="11502" width="9.5" style="1" customWidth="1"/>
    <col min="11503" max="11503" width="3.33203125" style="1" customWidth="1"/>
    <col min="11504" max="11504" width="9" style="1" customWidth="1"/>
    <col min="11505" max="11505" width="3.5" style="1" customWidth="1"/>
    <col min="11506" max="11506" width="8.5" style="1" customWidth="1"/>
    <col min="11507" max="11507" width="3.33203125" style="1" customWidth="1"/>
    <col min="11508" max="11508" width="12.1640625" style="1" customWidth="1"/>
    <col min="11509" max="11509" width="3.5" style="1" customWidth="1"/>
    <col min="11510" max="11510" width="8.83203125" style="1" customWidth="1"/>
    <col min="11511" max="11511" width="1.6640625" style="1" customWidth="1"/>
    <col min="11512" max="11512" width="9.6640625" style="1" customWidth="1"/>
    <col min="11513" max="11513" width="17.5" style="1" customWidth="1"/>
    <col min="11514" max="11514" width="16.83203125" style="1" customWidth="1"/>
    <col min="11515" max="11515" width="1" style="1" customWidth="1"/>
    <col min="11516" max="11755" width="8.83203125" style="1"/>
    <col min="11756" max="11756" width="1" style="1" customWidth="1"/>
    <col min="11757" max="11757" width="3.5" style="1" customWidth="1"/>
    <col min="11758" max="11758" width="9.5" style="1" customWidth="1"/>
    <col min="11759" max="11759" width="3.33203125" style="1" customWidth="1"/>
    <col min="11760" max="11760" width="9" style="1" customWidth="1"/>
    <col min="11761" max="11761" width="3.5" style="1" customWidth="1"/>
    <col min="11762" max="11762" width="8.5" style="1" customWidth="1"/>
    <col min="11763" max="11763" width="3.33203125" style="1" customWidth="1"/>
    <col min="11764" max="11764" width="12.1640625" style="1" customWidth="1"/>
    <col min="11765" max="11765" width="3.5" style="1" customWidth="1"/>
    <col min="11766" max="11766" width="8.83203125" style="1" customWidth="1"/>
    <col min="11767" max="11767" width="1.6640625" style="1" customWidth="1"/>
    <col min="11768" max="11768" width="9.6640625" style="1" customWidth="1"/>
    <col min="11769" max="11769" width="17.5" style="1" customWidth="1"/>
    <col min="11770" max="11770" width="16.83203125" style="1" customWidth="1"/>
    <col min="11771" max="11771" width="1" style="1" customWidth="1"/>
    <col min="11772" max="12011" width="8.83203125" style="1"/>
    <col min="12012" max="12012" width="1" style="1" customWidth="1"/>
    <col min="12013" max="12013" width="3.5" style="1" customWidth="1"/>
    <col min="12014" max="12014" width="9.5" style="1" customWidth="1"/>
    <col min="12015" max="12015" width="3.33203125" style="1" customWidth="1"/>
    <col min="12016" max="12016" width="9" style="1" customWidth="1"/>
    <col min="12017" max="12017" width="3.5" style="1" customWidth="1"/>
    <col min="12018" max="12018" width="8.5" style="1" customWidth="1"/>
    <col min="12019" max="12019" width="3.33203125" style="1" customWidth="1"/>
    <col min="12020" max="12020" width="12.1640625" style="1" customWidth="1"/>
    <col min="12021" max="12021" width="3.5" style="1" customWidth="1"/>
    <col min="12022" max="12022" width="8.83203125" style="1" customWidth="1"/>
    <col min="12023" max="12023" width="1.6640625" style="1" customWidth="1"/>
    <col min="12024" max="12024" width="9.6640625" style="1" customWidth="1"/>
    <col min="12025" max="12025" width="17.5" style="1" customWidth="1"/>
    <col min="12026" max="12026" width="16.83203125" style="1" customWidth="1"/>
    <col min="12027" max="12027" width="1" style="1" customWidth="1"/>
    <col min="12028" max="12267" width="8.83203125" style="1"/>
    <col min="12268" max="12268" width="1" style="1" customWidth="1"/>
    <col min="12269" max="12269" width="3.5" style="1" customWidth="1"/>
    <col min="12270" max="12270" width="9.5" style="1" customWidth="1"/>
    <col min="12271" max="12271" width="3.33203125" style="1" customWidth="1"/>
    <col min="12272" max="12272" width="9" style="1" customWidth="1"/>
    <col min="12273" max="12273" width="3.5" style="1" customWidth="1"/>
    <col min="12274" max="12274" width="8.5" style="1" customWidth="1"/>
    <col min="12275" max="12275" width="3.33203125" style="1" customWidth="1"/>
    <col min="12276" max="12276" width="12.1640625" style="1" customWidth="1"/>
    <col min="12277" max="12277" width="3.5" style="1" customWidth="1"/>
    <col min="12278" max="12278" width="8.83203125" style="1" customWidth="1"/>
    <col min="12279" max="12279" width="1.6640625" style="1" customWidth="1"/>
    <col min="12280" max="12280" width="9.6640625" style="1" customWidth="1"/>
    <col min="12281" max="12281" width="17.5" style="1" customWidth="1"/>
    <col min="12282" max="12282" width="16.83203125" style="1" customWidth="1"/>
    <col min="12283" max="12283" width="1" style="1" customWidth="1"/>
    <col min="12284" max="12523" width="8.83203125" style="1"/>
    <col min="12524" max="12524" width="1" style="1" customWidth="1"/>
    <col min="12525" max="12525" width="3.5" style="1" customWidth="1"/>
    <col min="12526" max="12526" width="9.5" style="1" customWidth="1"/>
    <col min="12527" max="12527" width="3.33203125" style="1" customWidth="1"/>
    <col min="12528" max="12528" width="9" style="1" customWidth="1"/>
    <col min="12529" max="12529" width="3.5" style="1" customWidth="1"/>
    <col min="12530" max="12530" width="8.5" style="1" customWidth="1"/>
    <col min="12531" max="12531" width="3.33203125" style="1" customWidth="1"/>
    <col min="12532" max="12532" width="12.1640625" style="1" customWidth="1"/>
    <col min="12533" max="12533" width="3.5" style="1" customWidth="1"/>
    <col min="12534" max="12534" width="8.83203125" style="1" customWidth="1"/>
    <col min="12535" max="12535" width="1.6640625" style="1" customWidth="1"/>
    <col min="12536" max="12536" width="9.6640625" style="1" customWidth="1"/>
    <col min="12537" max="12537" width="17.5" style="1" customWidth="1"/>
    <col min="12538" max="12538" width="16.83203125" style="1" customWidth="1"/>
    <col min="12539" max="12539" width="1" style="1" customWidth="1"/>
    <col min="12540" max="12779" width="8.83203125" style="1"/>
    <col min="12780" max="12780" width="1" style="1" customWidth="1"/>
    <col min="12781" max="12781" width="3.5" style="1" customWidth="1"/>
    <col min="12782" max="12782" width="9.5" style="1" customWidth="1"/>
    <col min="12783" max="12783" width="3.33203125" style="1" customWidth="1"/>
    <col min="12784" max="12784" width="9" style="1" customWidth="1"/>
    <col min="12785" max="12785" width="3.5" style="1" customWidth="1"/>
    <col min="12786" max="12786" width="8.5" style="1" customWidth="1"/>
    <col min="12787" max="12787" width="3.33203125" style="1" customWidth="1"/>
    <col min="12788" max="12788" width="12.1640625" style="1" customWidth="1"/>
    <col min="12789" max="12789" width="3.5" style="1" customWidth="1"/>
    <col min="12790" max="12790" width="8.83203125" style="1" customWidth="1"/>
    <col min="12791" max="12791" width="1.6640625" style="1" customWidth="1"/>
    <col min="12792" max="12792" width="9.6640625" style="1" customWidth="1"/>
    <col min="12793" max="12793" width="17.5" style="1" customWidth="1"/>
    <col min="12794" max="12794" width="16.83203125" style="1" customWidth="1"/>
    <col min="12795" max="12795" width="1" style="1" customWidth="1"/>
    <col min="12796" max="13035" width="8.83203125" style="1"/>
    <col min="13036" max="13036" width="1" style="1" customWidth="1"/>
    <col min="13037" max="13037" width="3.5" style="1" customWidth="1"/>
    <col min="13038" max="13038" width="9.5" style="1" customWidth="1"/>
    <col min="13039" max="13039" width="3.33203125" style="1" customWidth="1"/>
    <col min="13040" max="13040" width="9" style="1" customWidth="1"/>
    <col min="13041" max="13041" width="3.5" style="1" customWidth="1"/>
    <col min="13042" max="13042" width="8.5" style="1" customWidth="1"/>
    <col min="13043" max="13043" width="3.33203125" style="1" customWidth="1"/>
    <col min="13044" max="13044" width="12.1640625" style="1" customWidth="1"/>
    <col min="13045" max="13045" width="3.5" style="1" customWidth="1"/>
    <col min="13046" max="13046" width="8.83203125" style="1" customWidth="1"/>
    <col min="13047" max="13047" width="1.6640625" style="1" customWidth="1"/>
    <col min="13048" max="13048" width="9.6640625" style="1" customWidth="1"/>
    <col min="13049" max="13049" width="17.5" style="1" customWidth="1"/>
    <col min="13050" max="13050" width="16.83203125" style="1" customWidth="1"/>
    <col min="13051" max="13051" width="1" style="1" customWidth="1"/>
    <col min="13052" max="13291" width="8.83203125" style="1"/>
    <col min="13292" max="13292" width="1" style="1" customWidth="1"/>
    <col min="13293" max="13293" width="3.5" style="1" customWidth="1"/>
    <col min="13294" max="13294" width="9.5" style="1" customWidth="1"/>
    <col min="13295" max="13295" width="3.33203125" style="1" customWidth="1"/>
    <col min="13296" max="13296" width="9" style="1" customWidth="1"/>
    <col min="13297" max="13297" width="3.5" style="1" customWidth="1"/>
    <col min="13298" max="13298" width="8.5" style="1" customWidth="1"/>
    <col min="13299" max="13299" width="3.33203125" style="1" customWidth="1"/>
    <col min="13300" max="13300" width="12.1640625" style="1" customWidth="1"/>
    <col min="13301" max="13301" width="3.5" style="1" customWidth="1"/>
    <col min="13302" max="13302" width="8.83203125" style="1" customWidth="1"/>
    <col min="13303" max="13303" width="1.6640625" style="1" customWidth="1"/>
    <col min="13304" max="13304" width="9.6640625" style="1" customWidth="1"/>
    <col min="13305" max="13305" width="17.5" style="1" customWidth="1"/>
    <col min="13306" max="13306" width="16.83203125" style="1" customWidth="1"/>
    <col min="13307" max="13307" width="1" style="1" customWidth="1"/>
    <col min="13308" max="13547" width="8.83203125" style="1"/>
    <col min="13548" max="13548" width="1" style="1" customWidth="1"/>
    <col min="13549" max="13549" width="3.5" style="1" customWidth="1"/>
    <col min="13550" max="13550" width="9.5" style="1" customWidth="1"/>
    <col min="13551" max="13551" width="3.33203125" style="1" customWidth="1"/>
    <col min="13552" max="13552" width="9" style="1" customWidth="1"/>
    <col min="13553" max="13553" width="3.5" style="1" customWidth="1"/>
    <col min="13554" max="13554" width="8.5" style="1" customWidth="1"/>
    <col min="13555" max="13555" width="3.33203125" style="1" customWidth="1"/>
    <col min="13556" max="13556" width="12.1640625" style="1" customWidth="1"/>
    <col min="13557" max="13557" width="3.5" style="1" customWidth="1"/>
    <col min="13558" max="13558" width="8.83203125" style="1" customWidth="1"/>
    <col min="13559" max="13559" width="1.6640625" style="1" customWidth="1"/>
    <col min="13560" max="13560" width="9.6640625" style="1" customWidth="1"/>
    <col min="13561" max="13561" width="17.5" style="1" customWidth="1"/>
    <col min="13562" max="13562" width="16.83203125" style="1" customWidth="1"/>
    <col min="13563" max="13563" width="1" style="1" customWidth="1"/>
    <col min="13564" max="13803" width="8.83203125" style="1"/>
    <col min="13804" max="13804" width="1" style="1" customWidth="1"/>
    <col min="13805" max="13805" width="3.5" style="1" customWidth="1"/>
    <col min="13806" max="13806" width="9.5" style="1" customWidth="1"/>
    <col min="13807" max="13807" width="3.33203125" style="1" customWidth="1"/>
    <col min="13808" max="13808" width="9" style="1" customWidth="1"/>
    <col min="13809" max="13809" width="3.5" style="1" customWidth="1"/>
    <col min="13810" max="13810" width="8.5" style="1" customWidth="1"/>
    <col min="13811" max="13811" width="3.33203125" style="1" customWidth="1"/>
    <col min="13812" max="13812" width="12.1640625" style="1" customWidth="1"/>
    <col min="13813" max="13813" width="3.5" style="1" customWidth="1"/>
    <col min="13814" max="13814" width="8.83203125" style="1" customWidth="1"/>
    <col min="13815" max="13815" width="1.6640625" style="1" customWidth="1"/>
    <col min="13816" max="13816" width="9.6640625" style="1" customWidth="1"/>
    <col min="13817" max="13817" width="17.5" style="1" customWidth="1"/>
    <col min="13818" max="13818" width="16.83203125" style="1" customWidth="1"/>
    <col min="13819" max="13819" width="1" style="1" customWidth="1"/>
    <col min="13820" max="14059" width="8.83203125" style="1"/>
    <col min="14060" max="14060" width="1" style="1" customWidth="1"/>
    <col min="14061" max="14061" width="3.5" style="1" customWidth="1"/>
    <col min="14062" max="14062" width="9.5" style="1" customWidth="1"/>
    <col min="14063" max="14063" width="3.33203125" style="1" customWidth="1"/>
    <col min="14064" max="14064" width="9" style="1" customWidth="1"/>
    <col min="14065" max="14065" width="3.5" style="1" customWidth="1"/>
    <col min="14066" max="14066" width="8.5" style="1" customWidth="1"/>
    <col min="14067" max="14067" width="3.33203125" style="1" customWidth="1"/>
    <col min="14068" max="14068" width="12.1640625" style="1" customWidth="1"/>
    <col min="14069" max="14069" width="3.5" style="1" customWidth="1"/>
    <col min="14070" max="14070" width="8.83203125" style="1" customWidth="1"/>
    <col min="14071" max="14071" width="1.6640625" style="1" customWidth="1"/>
    <col min="14072" max="14072" width="9.6640625" style="1" customWidth="1"/>
    <col min="14073" max="14073" width="17.5" style="1" customWidth="1"/>
    <col min="14074" max="14074" width="16.83203125" style="1" customWidth="1"/>
    <col min="14075" max="14075" width="1" style="1" customWidth="1"/>
    <col min="14076" max="14315" width="8.83203125" style="1"/>
    <col min="14316" max="14316" width="1" style="1" customWidth="1"/>
    <col min="14317" max="14317" width="3.5" style="1" customWidth="1"/>
    <col min="14318" max="14318" width="9.5" style="1" customWidth="1"/>
    <col min="14319" max="14319" width="3.33203125" style="1" customWidth="1"/>
    <col min="14320" max="14320" width="9" style="1" customWidth="1"/>
    <col min="14321" max="14321" width="3.5" style="1" customWidth="1"/>
    <col min="14322" max="14322" width="8.5" style="1" customWidth="1"/>
    <col min="14323" max="14323" width="3.33203125" style="1" customWidth="1"/>
    <col min="14324" max="14324" width="12.1640625" style="1" customWidth="1"/>
    <col min="14325" max="14325" width="3.5" style="1" customWidth="1"/>
    <col min="14326" max="14326" width="8.83203125" style="1" customWidth="1"/>
    <col min="14327" max="14327" width="1.6640625" style="1" customWidth="1"/>
    <col min="14328" max="14328" width="9.6640625" style="1" customWidth="1"/>
    <col min="14329" max="14329" width="17.5" style="1" customWidth="1"/>
    <col min="14330" max="14330" width="16.83203125" style="1" customWidth="1"/>
    <col min="14331" max="14331" width="1" style="1" customWidth="1"/>
    <col min="14332" max="14571" width="8.83203125" style="1"/>
    <col min="14572" max="14572" width="1" style="1" customWidth="1"/>
    <col min="14573" max="14573" width="3.5" style="1" customWidth="1"/>
    <col min="14574" max="14574" width="9.5" style="1" customWidth="1"/>
    <col min="14575" max="14575" width="3.33203125" style="1" customWidth="1"/>
    <col min="14576" max="14576" width="9" style="1" customWidth="1"/>
    <col min="14577" max="14577" width="3.5" style="1" customWidth="1"/>
    <col min="14578" max="14578" width="8.5" style="1" customWidth="1"/>
    <col min="14579" max="14579" width="3.33203125" style="1" customWidth="1"/>
    <col min="14580" max="14580" width="12.1640625" style="1" customWidth="1"/>
    <col min="14581" max="14581" width="3.5" style="1" customWidth="1"/>
    <col min="14582" max="14582" width="8.83203125" style="1" customWidth="1"/>
    <col min="14583" max="14583" width="1.6640625" style="1" customWidth="1"/>
    <col min="14584" max="14584" width="9.6640625" style="1" customWidth="1"/>
    <col min="14585" max="14585" width="17.5" style="1" customWidth="1"/>
    <col min="14586" max="14586" width="16.83203125" style="1" customWidth="1"/>
    <col min="14587" max="14587" width="1" style="1" customWidth="1"/>
    <col min="14588" max="14827" width="8.83203125" style="1"/>
    <col min="14828" max="14828" width="1" style="1" customWidth="1"/>
    <col min="14829" max="14829" width="3.5" style="1" customWidth="1"/>
    <col min="14830" max="14830" width="9.5" style="1" customWidth="1"/>
    <col min="14831" max="14831" width="3.33203125" style="1" customWidth="1"/>
    <col min="14832" max="14832" width="9" style="1" customWidth="1"/>
    <col min="14833" max="14833" width="3.5" style="1" customWidth="1"/>
    <col min="14834" max="14834" width="8.5" style="1" customWidth="1"/>
    <col min="14835" max="14835" width="3.33203125" style="1" customWidth="1"/>
    <col min="14836" max="14836" width="12.1640625" style="1" customWidth="1"/>
    <col min="14837" max="14837" width="3.5" style="1" customWidth="1"/>
    <col min="14838" max="14838" width="8.83203125" style="1" customWidth="1"/>
    <col min="14839" max="14839" width="1.6640625" style="1" customWidth="1"/>
    <col min="14840" max="14840" width="9.6640625" style="1" customWidth="1"/>
    <col min="14841" max="14841" width="17.5" style="1" customWidth="1"/>
    <col min="14842" max="14842" width="16.83203125" style="1" customWidth="1"/>
    <col min="14843" max="14843" width="1" style="1" customWidth="1"/>
    <col min="14844" max="15083" width="8.83203125" style="1"/>
    <col min="15084" max="15084" width="1" style="1" customWidth="1"/>
    <col min="15085" max="15085" width="3.5" style="1" customWidth="1"/>
    <col min="15086" max="15086" width="9.5" style="1" customWidth="1"/>
    <col min="15087" max="15087" width="3.33203125" style="1" customWidth="1"/>
    <col min="15088" max="15088" width="9" style="1" customWidth="1"/>
    <col min="15089" max="15089" width="3.5" style="1" customWidth="1"/>
    <col min="15090" max="15090" width="8.5" style="1" customWidth="1"/>
    <col min="15091" max="15091" width="3.33203125" style="1" customWidth="1"/>
    <col min="15092" max="15092" width="12.1640625" style="1" customWidth="1"/>
    <col min="15093" max="15093" width="3.5" style="1" customWidth="1"/>
    <col min="15094" max="15094" width="8.83203125" style="1" customWidth="1"/>
    <col min="15095" max="15095" width="1.6640625" style="1" customWidth="1"/>
    <col min="15096" max="15096" width="9.6640625" style="1" customWidth="1"/>
    <col min="15097" max="15097" width="17.5" style="1" customWidth="1"/>
    <col min="15098" max="15098" width="16.83203125" style="1" customWidth="1"/>
    <col min="15099" max="15099" width="1" style="1" customWidth="1"/>
    <col min="15100" max="15339" width="8.83203125" style="1"/>
    <col min="15340" max="15340" width="1" style="1" customWidth="1"/>
    <col min="15341" max="15341" width="3.5" style="1" customWidth="1"/>
    <col min="15342" max="15342" width="9.5" style="1" customWidth="1"/>
    <col min="15343" max="15343" width="3.33203125" style="1" customWidth="1"/>
    <col min="15344" max="15344" width="9" style="1" customWidth="1"/>
    <col min="15345" max="15345" width="3.5" style="1" customWidth="1"/>
    <col min="15346" max="15346" width="8.5" style="1" customWidth="1"/>
    <col min="15347" max="15347" width="3.33203125" style="1" customWidth="1"/>
    <col min="15348" max="15348" width="12.1640625" style="1" customWidth="1"/>
    <col min="15349" max="15349" width="3.5" style="1" customWidth="1"/>
    <col min="15350" max="15350" width="8.83203125" style="1" customWidth="1"/>
    <col min="15351" max="15351" width="1.6640625" style="1" customWidth="1"/>
    <col min="15352" max="15352" width="9.6640625" style="1" customWidth="1"/>
    <col min="15353" max="15353" width="17.5" style="1" customWidth="1"/>
    <col min="15354" max="15354" width="16.83203125" style="1" customWidth="1"/>
    <col min="15355" max="15355" width="1" style="1" customWidth="1"/>
    <col min="15356" max="15595" width="8.83203125" style="1"/>
    <col min="15596" max="15596" width="1" style="1" customWidth="1"/>
    <col min="15597" max="15597" width="3.5" style="1" customWidth="1"/>
    <col min="15598" max="15598" width="9.5" style="1" customWidth="1"/>
    <col min="15599" max="15599" width="3.33203125" style="1" customWidth="1"/>
    <col min="15600" max="15600" width="9" style="1" customWidth="1"/>
    <col min="15601" max="15601" width="3.5" style="1" customWidth="1"/>
    <col min="15602" max="15602" width="8.5" style="1" customWidth="1"/>
    <col min="15603" max="15603" width="3.33203125" style="1" customWidth="1"/>
    <col min="15604" max="15604" width="12.1640625" style="1" customWidth="1"/>
    <col min="15605" max="15605" width="3.5" style="1" customWidth="1"/>
    <col min="15606" max="15606" width="8.83203125" style="1" customWidth="1"/>
    <col min="15607" max="15607" width="1.6640625" style="1" customWidth="1"/>
    <col min="15608" max="15608" width="9.6640625" style="1" customWidth="1"/>
    <col min="15609" max="15609" width="17.5" style="1" customWidth="1"/>
    <col min="15610" max="15610" width="16.83203125" style="1" customWidth="1"/>
    <col min="15611" max="15611" width="1" style="1" customWidth="1"/>
    <col min="15612" max="15851" width="8.83203125" style="1"/>
    <col min="15852" max="15852" width="1" style="1" customWidth="1"/>
    <col min="15853" max="15853" width="3.5" style="1" customWidth="1"/>
    <col min="15854" max="15854" width="9.5" style="1" customWidth="1"/>
    <col min="15855" max="15855" width="3.33203125" style="1" customWidth="1"/>
    <col min="15856" max="15856" width="9" style="1" customWidth="1"/>
    <col min="15857" max="15857" width="3.5" style="1" customWidth="1"/>
    <col min="15858" max="15858" width="8.5" style="1" customWidth="1"/>
    <col min="15859" max="15859" width="3.33203125" style="1" customWidth="1"/>
    <col min="15860" max="15860" width="12.1640625" style="1" customWidth="1"/>
    <col min="15861" max="15861" width="3.5" style="1" customWidth="1"/>
    <col min="15862" max="15862" width="8.83203125" style="1" customWidth="1"/>
    <col min="15863" max="15863" width="1.6640625" style="1" customWidth="1"/>
    <col min="15864" max="15864" width="9.6640625" style="1" customWidth="1"/>
    <col min="15865" max="15865" width="17.5" style="1" customWidth="1"/>
    <col min="15866" max="15866" width="16.83203125" style="1" customWidth="1"/>
    <col min="15867" max="15867" width="1" style="1" customWidth="1"/>
    <col min="15868" max="16107" width="8.83203125" style="1"/>
    <col min="16108" max="16108" width="1" style="1" customWidth="1"/>
    <col min="16109" max="16109" width="3.5" style="1" customWidth="1"/>
    <col min="16110" max="16110" width="9.5" style="1" customWidth="1"/>
    <col min="16111" max="16111" width="3.33203125" style="1" customWidth="1"/>
    <col min="16112" max="16112" width="9" style="1" customWidth="1"/>
    <col min="16113" max="16113" width="3.5" style="1" customWidth="1"/>
    <col min="16114" max="16114" width="8.5" style="1" customWidth="1"/>
    <col min="16115" max="16115" width="3.33203125" style="1" customWidth="1"/>
    <col min="16116" max="16116" width="12.1640625" style="1" customWidth="1"/>
    <col min="16117" max="16117" width="3.5" style="1" customWidth="1"/>
    <col min="16118" max="16118" width="8.83203125" style="1" customWidth="1"/>
    <col min="16119" max="16119" width="1.6640625" style="1" customWidth="1"/>
    <col min="16120" max="16120" width="9.6640625" style="1" customWidth="1"/>
    <col min="16121" max="16121" width="17.5" style="1" customWidth="1"/>
    <col min="16122" max="16122" width="16.83203125" style="1" customWidth="1"/>
    <col min="16123" max="16123" width="1" style="1" customWidth="1"/>
    <col min="16124" max="16384" width="8.83203125" style="1"/>
  </cols>
  <sheetData>
    <row r="1" spans="2:19" ht="24" customHeight="1">
      <c r="B1" s="140" t="s">
        <v>0</v>
      </c>
      <c r="C1" s="140"/>
      <c r="D1" s="140"/>
      <c r="E1" s="140"/>
      <c r="L1" s="141"/>
      <c r="M1" s="141"/>
      <c r="N1" s="139"/>
      <c r="O1" s="139"/>
    </row>
    <row r="2" spans="2:19" ht="27.75" customHeight="1">
      <c r="B2" s="142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2:19" s="2" customFormat="1" ht="13.5" customHeight="1">
      <c r="H3" s="3"/>
      <c r="I3" s="3"/>
      <c r="J3" s="3"/>
      <c r="K3" s="3"/>
      <c r="L3" s="3"/>
      <c r="M3" s="3"/>
      <c r="N3" s="3"/>
      <c r="O3" s="3"/>
    </row>
    <row r="4" spans="2:19" ht="44.25" customHeight="1">
      <c r="B4" s="143" t="s">
        <v>2</v>
      </c>
      <c r="C4" s="144"/>
      <c r="D4" s="144"/>
      <c r="E4" s="144"/>
      <c r="F4" s="144"/>
      <c r="G4" s="144"/>
      <c r="M4" s="4"/>
      <c r="N4" s="4"/>
      <c r="O4" s="4"/>
    </row>
    <row r="5" spans="2:19" ht="6" customHeight="1"/>
    <row r="6" spans="2:19" ht="22.5" customHeight="1" thickBot="1">
      <c r="B6" s="1" t="s">
        <v>3</v>
      </c>
      <c r="L6" s="138"/>
      <c r="M6" s="138"/>
      <c r="N6" s="139"/>
      <c r="O6" s="139"/>
      <c r="R6" s="1" t="s">
        <v>4</v>
      </c>
      <c r="S6" s="1" t="s">
        <v>5</v>
      </c>
    </row>
    <row r="7" spans="2:19" ht="22.5" customHeight="1" thickBot="1">
      <c r="B7" s="5" t="s">
        <v>6</v>
      </c>
      <c r="E7" s="6"/>
      <c r="L7" s="154" t="s">
        <v>7</v>
      </c>
      <c r="M7" s="155"/>
      <c r="N7" s="156" t="s">
        <v>8</v>
      </c>
      <c r="O7" s="157"/>
      <c r="R7" s="1" t="s">
        <v>9</v>
      </c>
      <c r="S7" s="7">
        <v>115200</v>
      </c>
    </row>
    <row r="8" spans="2:19" ht="30" customHeight="1">
      <c r="B8" s="158" t="s">
        <v>10</v>
      </c>
      <c r="C8" s="159"/>
      <c r="D8" s="160" t="s">
        <v>9</v>
      </c>
      <c r="E8" s="161"/>
      <c r="F8" s="161"/>
      <c r="G8" s="161"/>
      <c r="H8" s="161"/>
      <c r="I8" s="161"/>
      <c r="J8" s="161"/>
      <c r="K8" s="161"/>
      <c r="L8" s="162"/>
      <c r="M8" s="162"/>
      <c r="N8" s="163" t="s">
        <v>11</v>
      </c>
      <c r="O8" s="164"/>
      <c r="R8" s="1" t="s">
        <v>12</v>
      </c>
      <c r="S8" s="7">
        <v>172800</v>
      </c>
    </row>
    <row r="9" spans="2:19" ht="30" customHeight="1">
      <c r="B9" s="167" t="s">
        <v>13</v>
      </c>
      <c r="C9" s="168"/>
      <c r="D9" s="169"/>
      <c r="E9" s="170"/>
      <c r="F9" s="170"/>
      <c r="G9" s="170"/>
      <c r="H9" s="170"/>
      <c r="I9" s="170"/>
      <c r="J9" s="170"/>
      <c r="K9" s="170"/>
      <c r="L9" s="170"/>
      <c r="M9" s="171"/>
      <c r="N9" s="165"/>
      <c r="O9" s="166"/>
      <c r="R9" s="1" t="s">
        <v>14</v>
      </c>
      <c r="S9" s="7">
        <v>84000</v>
      </c>
    </row>
    <row r="10" spans="2:19" ht="30" customHeight="1">
      <c r="B10" s="172" t="s">
        <v>15</v>
      </c>
      <c r="C10" s="173"/>
      <c r="D10" s="165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66"/>
      <c r="R10" s="1" t="s">
        <v>16</v>
      </c>
      <c r="S10" s="7">
        <v>126000</v>
      </c>
    </row>
    <row r="11" spans="2:19" ht="43" customHeight="1">
      <c r="B11" s="175" t="s">
        <v>99</v>
      </c>
      <c r="C11" s="176"/>
      <c r="D11" s="177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258"/>
    </row>
    <row r="12" spans="2:19" ht="14.25" customHeight="1">
      <c r="B12" s="184" t="s">
        <v>100</v>
      </c>
      <c r="C12" s="145"/>
      <c r="D12" s="148" t="s">
        <v>17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/>
    </row>
    <row r="13" spans="2:19" ht="20" customHeight="1">
      <c r="B13" s="146"/>
      <c r="C13" s="147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  <c r="S13" s="7"/>
    </row>
    <row r="14" spans="2:19" ht="16.5" customHeight="1">
      <c r="B14" s="179" t="s">
        <v>18</v>
      </c>
      <c r="C14" s="180"/>
      <c r="D14" s="181" t="s">
        <v>19</v>
      </c>
      <c r="E14" s="180"/>
      <c r="F14" s="182"/>
      <c r="G14" s="182"/>
      <c r="H14" s="182"/>
      <c r="I14" s="182"/>
      <c r="J14" s="182"/>
      <c r="K14" s="8" t="s">
        <v>20</v>
      </c>
      <c r="L14" s="182"/>
      <c r="M14" s="182"/>
      <c r="N14" s="182"/>
      <c r="O14" s="183"/>
    </row>
    <row r="15" spans="2:19" ht="18" customHeight="1">
      <c r="B15" s="184" t="s">
        <v>21</v>
      </c>
      <c r="C15" s="185"/>
      <c r="D15" s="9" t="s">
        <v>22</v>
      </c>
      <c r="E15" s="188"/>
      <c r="F15" s="188"/>
      <c r="G15" s="188"/>
      <c r="H15" s="188"/>
      <c r="I15" s="189"/>
      <c r="J15" s="190" t="s">
        <v>23</v>
      </c>
      <c r="K15" s="191"/>
      <c r="L15" s="191"/>
      <c r="M15" s="194" t="s">
        <v>24</v>
      </c>
      <c r="N15" s="195"/>
      <c r="O15" s="196"/>
    </row>
    <row r="16" spans="2:19" ht="18" customHeight="1" thickBot="1">
      <c r="B16" s="186"/>
      <c r="C16" s="187"/>
      <c r="D16" s="10" t="s">
        <v>25</v>
      </c>
      <c r="E16" s="200"/>
      <c r="F16" s="200"/>
      <c r="G16" s="200"/>
      <c r="H16" s="200"/>
      <c r="I16" s="201"/>
      <c r="J16" s="192"/>
      <c r="K16" s="193"/>
      <c r="L16" s="193"/>
      <c r="M16" s="197"/>
      <c r="N16" s="198"/>
      <c r="O16" s="199"/>
    </row>
    <row r="17" spans="2:31" ht="15.75" customHeight="1"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</row>
    <row r="18" spans="2:31" ht="4.5" customHeight="1" thickBo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31" ht="31.5" customHeight="1">
      <c r="B19" s="203" t="s">
        <v>26</v>
      </c>
      <c r="C19" s="204"/>
      <c r="D19" s="13" t="s">
        <v>27</v>
      </c>
      <c r="E19" s="205" t="s">
        <v>28</v>
      </c>
      <c r="F19" s="205"/>
      <c r="G19" s="205"/>
      <c r="H19" s="14"/>
      <c r="I19" s="15" t="s">
        <v>29</v>
      </c>
      <c r="J19" s="14"/>
      <c r="K19" s="15" t="s">
        <v>30</v>
      </c>
      <c r="L19" s="206" t="s">
        <v>31</v>
      </c>
      <c r="M19" s="207"/>
      <c r="N19" s="16" t="s">
        <v>32</v>
      </c>
      <c r="O19" s="17">
        <f>J19-H19</f>
        <v>0</v>
      </c>
    </row>
    <row r="20" spans="2:31" ht="31.5" customHeight="1">
      <c r="B20" s="172"/>
      <c r="C20" s="173"/>
      <c r="D20" s="18" t="s">
        <v>33</v>
      </c>
      <c r="E20" s="208" t="s">
        <v>34</v>
      </c>
      <c r="F20" s="208"/>
      <c r="G20" s="208"/>
      <c r="H20" s="19"/>
      <c r="I20" s="20" t="s">
        <v>35</v>
      </c>
      <c r="J20" s="19"/>
      <c r="K20" s="21" t="s">
        <v>30</v>
      </c>
      <c r="L20" s="209"/>
      <c r="M20" s="210"/>
      <c r="N20" s="22" t="s">
        <v>36</v>
      </c>
      <c r="O20" s="23">
        <f>J20-H20</f>
        <v>0</v>
      </c>
    </row>
    <row r="21" spans="2:31" ht="27" customHeight="1">
      <c r="B21" s="211" t="s">
        <v>37</v>
      </c>
      <c r="C21" s="212"/>
      <c r="D21" s="169"/>
      <c r="E21" s="170"/>
      <c r="F21" s="170"/>
      <c r="G21" s="170"/>
      <c r="H21" s="170"/>
      <c r="I21" s="170"/>
      <c r="J21" s="171"/>
      <c r="K21" s="213" t="s">
        <v>38</v>
      </c>
      <c r="L21" s="168"/>
      <c r="M21" s="24" t="s">
        <v>39</v>
      </c>
      <c r="N21" s="214" t="s">
        <v>40</v>
      </c>
      <c r="O21" s="215"/>
    </row>
    <row r="22" spans="2:31" ht="128.5" customHeight="1" thickBot="1">
      <c r="B22" s="216" t="s">
        <v>41</v>
      </c>
      <c r="C22" s="217"/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9"/>
    </row>
    <row r="23" spans="2:31" ht="3.75" customHeight="1"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2:31" ht="14.5" customHeight="1" thickBot="1">
      <c r="B24" s="27" t="s">
        <v>42</v>
      </c>
    </row>
    <row r="25" spans="2:31" s="29" customFormat="1" ht="19.5" customHeight="1" thickBot="1">
      <c r="B25" s="218" t="s">
        <v>43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8"/>
      <c r="M25" s="220" t="s">
        <v>44</v>
      </c>
      <c r="N25" s="220"/>
      <c r="O25" s="221"/>
      <c r="Q25" s="30"/>
      <c r="T25" s="31"/>
      <c r="X25" s="31"/>
      <c r="Z25" s="31"/>
      <c r="AD25" s="31"/>
    </row>
    <row r="26" spans="2:31" s="29" customFormat="1" ht="19.5" customHeight="1" thickBot="1">
      <c r="B26" s="32"/>
      <c r="C26" s="33">
        <f>VLOOKUP(D8,R7:S10,2,FALSE)</f>
        <v>115200</v>
      </c>
      <c r="D26" s="34" t="s">
        <v>45</v>
      </c>
      <c r="E26" s="35"/>
      <c r="F26" s="35"/>
      <c r="G26" s="35"/>
      <c r="H26" s="35"/>
      <c r="I26" s="36" t="s">
        <v>46</v>
      </c>
      <c r="J26" s="137">
        <f>O19</f>
        <v>0</v>
      </c>
      <c r="K26" s="35" t="s">
        <v>47</v>
      </c>
      <c r="L26" s="35"/>
      <c r="M26" s="38" t="s">
        <v>48</v>
      </c>
      <c r="N26" s="222">
        <f>C26*J26</f>
        <v>0</v>
      </c>
      <c r="O26" s="223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</row>
    <row r="27" spans="2:31" s="29" customFormat="1" ht="19.5" customHeight="1" thickBot="1">
      <c r="B27" s="32"/>
      <c r="C27" s="33">
        <f>C26/2</f>
        <v>57600</v>
      </c>
      <c r="D27" s="34" t="s">
        <v>49</v>
      </c>
      <c r="E27" s="35"/>
      <c r="F27" s="35"/>
      <c r="G27" s="35"/>
      <c r="H27" s="35"/>
      <c r="I27" s="36" t="s">
        <v>46</v>
      </c>
      <c r="J27" s="137">
        <f>O20</f>
        <v>0</v>
      </c>
      <c r="K27" s="35" t="s">
        <v>47</v>
      </c>
      <c r="L27" s="35"/>
      <c r="M27" s="39" t="s">
        <v>50</v>
      </c>
      <c r="N27" s="225">
        <f>C27*J27</f>
        <v>0</v>
      </c>
      <c r="O27" s="226"/>
      <c r="R27" s="227"/>
      <c r="S27" s="227"/>
      <c r="T27" s="40"/>
      <c r="U27" s="227"/>
      <c r="V27" s="227"/>
      <c r="W27" s="227"/>
      <c r="X27" s="40"/>
      <c r="Y27" s="40"/>
      <c r="Z27" s="40"/>
      <c r="AA27" s="227"/>
      <c r="AB27" s="227"/>
      <c r="AC27" s="40"/>
      <c r="AD27" s="40"/>
      <c r="AE27" s="40"/>
    </row>
    <row r="28" spans="2:31" s="29" customFormat="1" ht="19.5" customHeight="1" thickBot="1">
      <c r="B28" s="229" t="s">
        <v>51</v>
      </c>
      <c r="C28" s="230"/>
      <c r="D28" s="230"/>
      <c r="E28" s="230"/>
      <c r="F28" s="230"/>
      <c r="G28" s="230"/>
      <c r="H28" s="230"/>
      <c r="I28" s="230"/>
      <c r="J28" s="230"/>
      <c r="K28" s="230"/>
      <c r="L28" s="35"/>
      <c r="M28" s="41" t="s">
        <v>52</v>
      </c>
      <c r="N28" s="231">
        <f>SUM(N26:O27)</f>
        <v>0</v>
      </c>
      <c r="O28" s="232"/>
      <c r="R28" s="42"/>
      <c r="S28" s="43"/>
      <c r="T28" s="42"/>
      <c r="U28" s="42"/>
      <c r="V28" s="42"/>
      <c r="W28" s="43"/>
      <c r="X28" s="42"/>
      <c r="Y28" s="42"/>
      <c r="Z28" s="42"/>
      <c r="AA28" s="44"/>
      <c r="AB28" s="44"/>
      <c r="AC28" s="43"/>
      <c r="AD28" s="45"/>
      <c r="AE28" s="46"/>
    </row>
    <row r="29" spans="2:31" s="29" customFormat="1" ht="19.5" customHeight="1" thickBot="1">
      <c r="B29" s="47"/>
      <c r="C29" s="48">
        <v>57600</v>
      </c>
      <c r="D29" s="49" t="s">
        <v>53</v>
      </c>
      <c r="E29" s="35"/>
      <c r="F29" s="35"/>
      <c r="G29" s="35"/>
      <c r="H29" s="35"/>
      <c r="I29" s="36" t="s">
        <v>46</v>
      </c>
      <c r="J29" s="50"/>
      <c r="K29" s="35" t="s">
        <v>47</v>
      </c>
      <c r="L29" s="35" t="s">
        <v>54</v>
      </c>
      <c r="M29" s="51" t="s">
        <v>55</v>
      </c>
      <c r="N29" s="233">
        <f>C29*J29</f>
        <v>0</v>
      </c>
      <c r="O29" s="234"/>
      <c r="T29" s="31"/>
      <c r="X29" s="31"/>
      <c r="Z29" s="31"/>
      <c r="AD29" s="31"/>
    </row>
    <row r="30" spans="2:31" ht="19.5" customHeight="1" thickBot="1">
      <c r="B30" s="47"/>
      <c r="C30" s="52">
        <v>10000</v>
      </c>
      <c r="D30" s="49" t="s">
        <v>56</v>
      </c>
      <c r="E30" s="53"/>
      <c r="F30" s="53"/>
      <c r="G30" s="53"/>
      <c r="H30" s="35"/>
      <c r="I30" s="36" t="s">
        <v>46</v>
      </c>
      <c r="J30" s="37"/>
      <c r="K30" s="35" t="s">
        <v>47</v>
      </c>
      <c r="L30" s="35"/>
      <c r="M30" s="54" t="s">
        <v>57</v>
      </c>
      <c r="N30" s="235">
        <f>C30*J30</f>
        <v>0</v>
      </c>
      <c r="O30" s="236"/>
    </row>
    <row r="31" spans="2:31" s="29" customFormat="1" ht="19.5" customHeight="1" thickBot="1">
      <c r="B31" s="47"/>
      <c r="C31" s="55">
        <v>3000</v>
      </c>
      <c r="D31" s="49" t="s">
        <v>58</v>
      </c>
      <c r="E31" s="35"/>
      <c r="F31" s="35"/>
      <c r="G31" s="35"/>
      <c r="H31" s="35"/>
      <c r="I31" s="36" t="s">
        <v>46</v>
      </c>
      <c r="J31" s="56"/>
      <c r="K31" s="35" t="s">
        <v>59</v>
      </c>
      <c r="L31" s="35"/>
      <c r="M31" s="54" t="s">
        <v>60</v>
      </c>
      <c r="N31" s="237">
        <f>C31*J31</f>
        <v>0</v>
      </c>
      <c r="O31" s="238"/>
      <c r="T31" s="31"/>
      <c r="X31" s="31"/>
      <c r="Z31" s="31"/>
      <c r="AD31" s="31"/>
    </row>
    <row r="32" spans="2:31" s="29" customFormat="1" ht="19.5" customHeight="1" thickBot="1">
      <c r="B32" s="239" t="s">
        <v>61</v>
      </c>
      <c r="C32" s="240"/>
      <c r="D32" s="240"/>
      <c r="E32" s="240"/>
      <c r="F32" s="240"/>
      <c r="G32" s="240"/>
      <c r="H32" s="240"/>
      <c r="I32" s="240"/>
      <c r="J32" s="240"/>
      <c r="K32" s="240"/>
      <c r="L32" s="35"/>
      <c r="M32" s="57" t="s">
        <v>62</v>
      </c>
      <c r="N32" s="241">
        <f>SUM(N29:O31)</f>
        <v>0</v>
      </c>
      <c r="O32" s="232"/>
      <c r="T32" s="31"/>
      <c r="X32" s="31"/>
      <c r="Z32" s="31"/>
      <c r="AD32" s="31"/>
    </row>
    <row r="33" spans="2:30" s="29" customFormat="1" ht="19.5" customHeight="1" thickBot="1">
      <c r="B33" s="47"/>
      <c r="C33" s="58" t="s">
        <v>63</v>
      </c>
      <c r="D33" s="49"/>
      <c r="E33" s="35"/>
      <c r="F33" s="35"/>
      <c r="G33" s="35"/>
      <c r="H33" s="37"/>
      <c r="I33" s="59" t="s">
        <v>64</v>
      </c>
      <c r="J33" s="37"/>
      <c r="K33" s="35" t="s">
        <v>47</v>
      </c>
      <c r="L33" s="35"/>
      <c r="M33" s="60" t="s">
        <v>65</v>
      </c>
      <c r="N33" s="61"/>
      <c r="O33" s="62">
        <f>3000*H33*J33</f>
        <v>0</v>
      </c>
      <c r="R33" s="63"/>
      <c r="S33" s="49"/>
      <c r="T33" s="35"/>
      <c r="U33" s="35"/>
      <c r="V33" s="35"/>
      <c r="W33" s="35"/>
      <c r="X33" s="36"/>
      <c r="Y33" s="64"/>
      <c r="Z33" s="35"/>
      <c r="AA33" s="35"/>
      <c r="AB33" s="65"/>
      <c r="AC33" s="66"/>
      <c r="AD33" s="67"/>
    </row>
    <row r="34" spans="2:30" s="29" customFormat="1" ht="19.5" customHeight="1" thickBot="1">
      <c r="B34" s="68"/>
      <c r="C34" s="69" t="s">
        <v>66</v>
      </c>
      <c r="D34" s="70"/>
      <c r="E34" s="70"/>
      <c r="F34" s="70"/>
      <c r="G34" s="70"/>
      <c r="H34" s="70"/>
      <c r="I34" s="70"/>
      <c r="J34" s="70"/>
      <c r="K34" s="70"/>
      <c r="L34" s="71"/>
      <c r="M34" s="72" t="s">
        <v>67</v>
      </c>
      <c r="N34" s="73"/>
      <c r="O34" s="74"/>
      <c r="T34" s="31"/>
      <c r="X34" s="31"/>
      <c r="Z34" s="31"/>
      <c r="AD34" s="31"/>
    </row>
    <row r="35" spans="2:30" s="29" customFormat="1" ht="19.5" customHeight="1" thickBot="1">
      <c r="B35" s="68"/>
      <c r="C35" s="70"/>
      <c r="D35" s="70"/>
      <c r="E35" s="70"/>
      <c r="F35" s="70"/>
      <c r="G35" s="75"/>
      <c r="H35" s="228" t="s">
        <v>68</v>
      </c>
      <c r="I35" s="228"/>
      <c r="J35" s="50"/>
      <c r="K35" s="35" t="s">
        <v>69</v>
      </c>
      <c r="L35" s="71"/>
      <c r="M35" s="76" t="s">
        <v>70</v>
      </c>
      <c r="N35" s="77"/>
      <c r="O35" s="78">
        <f>J35*4000</f>
        <v>0</v>
      </c>
      <c r="T35" s="31"/>
      <c r="X35" s="31"/>
      <c r="Z35" s="31"/>
      <c r="AD35" s="31"/>
    </row>
    <row r="36" spans="2:30" s="29" customFormat="1" ht="19.5" customHeight="1" thickBot="1">
      <c r="B36" s="68"/>
      <c r="C36" s="70"/>
      <c r="D36" s="70"/>
      <c r="E36" s="70"/>
      <c r="F36" s="70"/>
      <c r="G36" s="75"/>
      <c r="H36" s="228" t="s">
        <v>71</v>
      </c>
      <c r="I36" s="228"/>
      <c r="J36" s="37"/>
      <c r="K36" s="35" t="s">
        <v>69</v>
      </c>
      <c r="L36" s="71"/>
      <c r="M36" s="76" t="s">
        <v>72</v>
      </c>
      <c r="N36" s="77"/>
      <c r="O36" s="78">
        <f>J36*12000</f>
        <v>0</v>
      </c>
      <c r="T36" s="31"/>
      <c r="X36" s="31"/>
      <c r="Z36" s="31"/>
      <c r="AD36" s="31"/>
    </row>
    <row r="37" spans="2:30" s="29" customFormat="1" ht="19.5" customHeight="1" thickBot="1">
      <c r="B37" s="47"/>
      <c r="D37" s="79"/>
      <c r="E37" s="35"/>
      <c r="F37" s="35"/>
      <c r="G37" s="80"/>
      <c r="H37" s="228" t="s">
        <v>73</v>
      </c>
      <c r="I37" s="228"/>
      <c r="J37" s="56"/>
      <c r="K37" s="35" t="s">
        <v>69</v>
      </c>
      <c r="L37" s="35"/>
      <c r="M37" s="81" t="s">
        <v>74</v>
      </c>
      <c r="N37" s="82"/>
      <c r="O37" s="83">
        <f>J37*24000</f>
        <v>0</v>
      </c>
      <c r="P37" s="84"/>
      <c r="T37" s="31"/>
      <c r="X37" s="31"/>
      <c r="Z37" s="31"/>
      <c r="AD37" s="31"/>
    </row>
    <row r="38" spans="2:30" s="29" customFormat="1" ht="19.5" customHeight="1" thickBot="1">
      <c r="B38" s="47"/>
      <c r="C38" s="69" t="s">
        <v>75</v>
      </c>
      <c r="D38" s="49"/>
      <c r="E38" s="35"/>
      <c r="F38" s="35"/>
      <c r="G38" s="80"/>
      <c r="H38" s="80"/>
      <c r="I38" s="85"/>
      <c r="J38" s="64"/>
      <c r="K38" s="35"/>
      <c r="L38" s="35"/>
      <c r="M38" s="86" t="s">
        <v>76</v>
      </c>
      <c r="N38" s="87"/>
      <c r="O38" s="88"/>
      <c r="T38" s="31"/>
      <c r="X38" s="31"/>
      <c r="Z38" s="31"/>
      <c r="AD38" s="31"/>
    </row>
    <row r="39" spans="2:30" s="29" customFormat="1" ht="19.5" customHeight="1" thickBot="1">
      <c r="B39" s="47"/>
      <c r="C39" s="79"/>
      <c r="D39" s="49"/>
      <c r="E39" s="35"/>
      <c r="F39" s="35"/>
      <c r="G39" s="228" t="s">
        <v>77</v>
      </c>
      <c r="H39" s="228"/>
      <c r="I39" s="228"/>
      <c r="J39" s="50"/>
      <c r="K39" s="35" t="s">
        <v>78</v>
      </c>
      <c r="L39" s="35"/>
      <c r="M39" s="76" t="s">
        <v>70</v>
      </c>
      <c r="N39" s="77"/>
      <c r="O39" s="89">
        <f>J39*130000</f>
        <v>0</v>
      </c>
      <c r="T39" s="31"/>
      <c r="X39" s="31"/>
      <c r="Z39" s="31"/>
      <c r="AD39" s="31"/>
    </row>
    <row r="40" spans="2:30" s="29" customFormat="1" ht="19.5" customHeight="1" thickBot="1">
      <c r="B40" s="47"/>
      <c r="C40" s="79"/>
      <c r="D40" s="49"/>
      <c r="E40" s="35"/>
      <c r="F40" s="35"/>
      <c r="G40" s="228" t="s">
        <v>79</v>
      </c>
      <c r="H40" s="228"/>
      <c r="I40" s="228"/>
      <c r="J40" s="37"/>
      <c r="K40" s="35" t="s">
        <v>78</v>
      </c>
      <c r="L40" s="35"/>
      <c r="M40" s="76" t="s">
        <v>80</v>
      </c>
      <c r="N40" s="77"/>
      <c r="O40" s="89">
        <f>J40*260000</f>
        <v>0</v>
      </c>
      <c r="T40" s="31"/>
      <c r="X40" s="31"/>
      <c r="Z40" s="31"/>
      <c r="AD40" s="31"/>
    </row>
    <row r="41" spans="2:30" s="29" customFormat="1" ht="19.5" customHeight="1" thickBot="1">
      <c r="B41" s="47"/>
      <c r="C41" s="90"/>
      <c r="D41" s="49"/>
      <c r="E41" s="35"/>
      <c r="F41" s="35"/>
      <c r="G41" s="228" t="s">
        <v>81</v>
      </c>
      <c r="H41" s="228"/>
      <c r="I41" s="228"/>
      <c r="J41" s="37"/>
      <c r="K41" s="35" t="s">
        <v>78</v>
      </c>
      <c r="L41" s="35"/>
      <c r="M41" s="81" t="s">
        <v>72</v>
      </c>
      <c r="N41" s="91"/>
      <c r="O41" s="62">
        <f>J41*390000</f>
        <v>0</v>
      </c>
      <c r="T41" s="31"/>
      <c r="X41" s="31"/>
      <c r="Z41" s="31"/>
      <c r="AD41" s="31"/>
    </row>
    <row r="42" spans="2:30" s="29" customFormat="1" ht="19.5" customHeight="1" thickBot="1">
      <c r="B42" s="47"/>
      <c r="C42" s="92" t="s">
        <v>82</v>
      </c>
      <c r="D42" s="49"/>
      <c r="E42" s="35"/>
      <c r="F42" s="35"/>
      <c r="G42" s="35"/>
      <c r="H42" s="35"/>
      <c r="I42" s="93" t="s">
        <v>83</v>
      </c>
      <c r="J42" s="56"/>
      <c r="K42" s="35" t="s">
        <v>84</v>
      </c>
      <c r="L42" s="35"/>
      <c r="M42" s="86" t="s">
        <v>85</v>
      </c>
      <c r="N42" s="94"/>
      <c r="O42" s="88">
        <f>J42*70000</f>
        <v>0</v>
      </c>
      <c r="T42" s="31"/>
      <c r="X42" s="31"/>
      <c r="Z42" s="31"/>
      <c r="AD42" s="31"/>
    </row>
    <row r="43" spans="2:30" s="29" customFormat="1" ht="19.5" customHeight="1" thickBot="1">
      <c r="B43" s="47"/>
      <c r="C43" s="92"/>
      <c r="D43" s="49"/>
      <c r="E43" s="35"/>
      <c r="F43" s="35"/>
      <c r="G43" s="35"/>
      <c r="H43" s="35"/>
      <c r="I43" s="95"/>
      <c r="J43" s="96"/>
      <c r="K43" s="35"/>
      <c r="L43" s="35"/>
      <c r="M43" s="97" t="s">
        <v>86</v>
      </c>
      <c r="N43" s="94"/>
      <c r="O43" s="88">
        <v>0</v>
      </c>
      <c r="T43" s="31"/>
      <c r="X43" s="31"/>
      <c r="Z43" s="31"/>
      <c r="AD43" s="31"/>
    </row>
    <row r="44" spans="2:30" s="29" customFormat="1" ht="19.5" customHeight="1" thickBot="1">
      <c r="B44" s="98"/>
      <c r="C44" s="242" t="s">
        <v>87</v>
      </c>
      <c r="D44" s="242"/>
      <c r="E44" s="242"/>
      <c r="F44" s="242"/>
      <c r="G44" s="242"/>
      <c r="H44" s="242"/>
      <c r="I44" s="242"/>
      <c r="J44" s="242"/>
      <c r="K44" s="242"/>
      <c r="L44" s="35"/>
      <c r="M44" s="57" t="s">
        <v>88</v>
      </c>
      <c r="N44" s="241">
        <f>SUM(N33:O43)</f>
        <v>0</v>
      </c>
      <c r="O44" s="232"/>
      <c r="T44" s="31"/>
      <c r="X44" s="31"/>
      <c r="Z44" s="31"/>
      <c r="AD44" s="31"/>
    </row>
    <row r="45" spans="2:30" s="29" customFormat="1" ht="19.5" customHeight="1" thickBot="1">
      <c r="B45" s="98"/>
      <c r="C45" s="243"/>
      <c r="D45" s="243"/>
      <c r="E45" s="243"/>
      <c r="F45" s="243"/>
      <c r="G45" s="243"/>
      <c r="H45" s="243"/>
      <c r="I45" s="243"/>
      <c r="J45" s="243"/>
      <c r="K45" s="243"/>
      <c r="L45" s="35"/>
      <c r="M45" s="99" t="s">
        <v>89</v>
      </c>
      <c r="N45" s="244">
        <f>SUM(N28,N32,N44)</f>
        <v>0</v>
      </c>
      <c r="O45" s="245"/>
      <c r="T45" s="31"/>
      <c r="X45" s="31"/>
      <c r="Z45" s="31"/>
      <c r="AD45" s="31"/>
    </row>
    <row r="46" spans="2:30" s="29" customFormat="1" ht="19.5" customHeight="1" thickBot="1">
      <c r="B46" s="100"/>
      <c r="C46" s="246"/>
      <c r="D46" s="246"/>
      <c r="E46" s="246"/>
      <c r="F46" s="246"/>
      <c r="G46" s="246"/>
      <c r="H46" s="246"/>
      <c r="I46" s="246"/>
      <c r="J46" s="246"/>
      <c r="K46" s="246"/>
      <c r="L46" s="101"/>
      <c r="M46" s="102" t="s">
        <v>90</v>
      </c>
      <c r="N46" s="244">
        <f>ROUNDDOWN(N45/11,0)</f>
        <v>0</v>
      </c>
      <c r="O46" s="245"/>
      <c r="T46" s="31"/>
      <c r="X46" s="31"/>
      <c r="Z46" s="31"/>
      <c r="AD46" s="31"/>
    </row>
    <row r="47" spans="2:30" s="29" customFormat="1" ht="8.25" customHeight="1">
      <c r="B47" s="103"/>
      <c r="C47" s="103"/>
      <c r="D47" s="104"/>
      <c r="E47" s="104"/>
      <c r="F47" s="104"/>
      <c r="G47" s="104"/>
      <c r="H47" s="104"/>
      <c r="I47" s="104"/>
      <c r="J47" s="104"/>
      <c r="K47" s="104"/>
      <c r="L47" s="103"/>
      <c r="M47" s="105"/>
      <c r="N47" s="106"/>
      <c r="O47" s="107"/>
      <c r="T47" s="31"/>
      <c r="X47" s="31"/>
      <c r="Z47" s="31"/>
      <c r="AD47" s="31"/>
    </row>
    <row r="48" spans="2:30" ht="10.75" customHeight="1" thickBot="1">
      <c r="B48" s="35"/>
      <c r="C48" s="108"/>
      <c r="D48" s="108"/>
      <c r="E48" s="108"/>
      <c r="F48" s="108"/>
      <c r="G48" s="108"/>
      <c r="H48" s="108"/>
      <c r="I48" s="108"/>
      <c r="J48" s="108"/>
      <c r="K48" s="108"/>
      <c r="L48" s="35"/>
      <c r="M48" s="109"/>
      <c r="N48" s="110"/>
      <c r="O48" s="110"/>
    </row>
    <row r="49" spans="2:15" ht="21.75" customHeight="1">
      <c r="B49" s="111"/>
      <c r="C49" s="112" t="s">
        <v>91</v>
      </c>
      <c r="D49" s="113"/>
      <c r="E49" s="113"/>
      <c r="F49" s="113"/>
      <c r="G49" s="113"/>
      <c r="H49" s="113"/>
      <c r="I49" s="113"/>
      <c r="J49" s="113"/>
      <c r="K49" s="113"/>
      <c r="L49" s="114"/>
      <c r="M49" s="115"/>
      <c r="N49" s="116"/>
      <c r="O49" s="117"/>
    </row>
    <row r="50" spans="2:15" ht="21.75" customHeight="1">
      <c r="B50" s="118"/>
      <c r="C50" s="119" t="s">
        <v>92</v>
      </c>
      <c r="D50" s="12"/>
      <c r="E50" s="12"/>
      <c r="F50" s="12"/>
      <c r="G50" s="12"/>
      <c r="H50" s="12"/>
      <c r="I50" s="12"/>
      <c r="J50" s="12"/>
      <c r="K50" s="12"/>
      <c r="L50" s="120"/>
      <c r="M50" s="121"/>
      <c r="O50" s="122"/>
    </row>
    <row r="51" spans="2:15" ht="21.75" customHeight="1" thickBot="1">
      <c r="B51" s="123"/>
      <c r="C51" s="124" t="s">
        <v>93</v>
      </c>
      <c r="D51" s="125"/>
      <c r="E51" s="125"/>
      <c r="F51" s="125"/>
      <c r="G51" s="125"/>
      <c r="H51" s="125"/>
      <c r="I51" s="125"/>
      <c r="J51" s="125"/>
      <c r="K51" s="125"/>
      <c r="L51" s="126"/>
      <c r="M51" s="127"/>
      <c r="N51" s="128"/>
      <c r="O51" s="129"/>
    </row>
    <row r="52" spans="2:15" ht="11.5" customHeight="1" thickBot="1"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2"/>
      <c r="M52" s="133"/>
      <c r="N52" s="134"/>
      <c r="O52" s="132"/>
    </row>
    <row r="53" spans="2:15" ht="8.5" customHeight="1" thickTop="1">
      <c r="B53" s="34"/>
      <c r="C53" s="12"/>
      <c r="D53" s="12"/>
      <c r="E53" s="12"/>
      <c r="F53" s="12"/>
      <c r="G53" s="12"/>
      <c r="H53" s="12"/>
      <c r="I53" s="12"/>
      <c r="J53" s="12"/>
      <c r="K53" s="12"/>
      <c r="L53" s="120"/>
      <c r="M53" s="135"/>
      <c r="O53" s="120"/>
    </row>
    <row r="54" spans="2:15">
      <c r="B54" s="136" t="s">
        <v>94</v>
      </c>
      <c r="C54" s="12"/>
      <c r="D54" s="12"/>
      <c r="E54" s="12"/>
      <c r="F54" s="12"/>
      <c r="G54" s="12"/>
      <c r="H54" s="12"/>
      <c r="I54" s="12"/>
      <c r="J54" s="12"/>
      <c r="K54" s="12"/>
      <c r="L54" s="120"/>
      <c r="M54" s="135"/>
      <c r="O54" s="120"/>
    </row>
    <row r="55" spans="2:15" ht="8.5" customHeight="1">
      <c r="B55" s="34"/>
      <c r="C55" s="12"/>
      <c r="D55" s="12"/>
      <c r="E55" s="12"/>
      <c r="F55" s="12"/>
      <c r="G55" s="12"/>
      <c r="H55" s="12"/>
      <c r="I55" s="12"/>
      <c r="J55" s="12"/>
      <c r="K55" s="12"/>
      <c r="L55" s="120"/>
      <c r="M55" s="135"/>
      <c r="O55" s="120"/>
    </row>
    <row r="56" spans="2:15">
      <c r="B56" s="249" t="s">
        <v>95</v>
      </c>
      <c r="C56" s="251"/>
      <c r="D56" s="251"/>
      <c r="E56" s="251"/>
      <c r="F56" s="251"/>
      <c r="G56" s="252"/>
      <c r="H56" s="255" t="s">
        <v>96</v>
      </c>
      <c r="I56" s="256"/>
      <c r="J56" s="257" t="s">
        <v>97</v>
      </c>
      <c r="K56" s="256"/>
      <c r="L56" s="256"/>
      <c r="M56" s="247" t="s">
        <v>98</v>
      </c>
      <c r="N56" s="248"/>
      <c r="O56" s="248"/>
    </row>
    <row r="57" spans="2:15" ht="21" customHeight="1">
      <c r="B57" s="250"/>
      <c r="C57" s="253"/>
      <c r="D57" s="253"/>
      <c r="E57" s="253"/>
      <c r="F57" s="253"/>
      <c r="G57" s="254"/>
      <c r="H57" s="255"/>
      <c r="I57" s="256"/>
      <c r="J57" s="257"/>
      <c r="K57" s="256"/>
      <c r="L57" s="256"/>
      <c r="M57" s="247"/>
      <c r="N57" s="248"/>
      <c r="O57" s="248"/>
    </row>
  </sheetData>
  <dataConsolidate/>
  <mergeCells count="75">
    <mergeCell ref="M56:O57"/>
    <mergeCell ref="B56:B57"/>
    <mergeCell ref="C56:G57"/>
    <mergeCell ref="H56:H57"/>
    <mergeCell ref="I56:I57"/>
    <mergeCell ref="J56:J57"/>
    <mergeCell ref="K56:L57"/>
    <mergeCell ref="C44:K44"/>
    <mergeCell ref="N44:O44"/>
    <mergeCell ref="C45:K45"/>
    <mergeCell ref="N45:O45"/>
    <mergeCell ref="C46:K46"/>
    <mergeCell ref="N46:O46"/>
    <mergeCell ref="G41:I41"/>
    <mergeCell ref="B28:K28"/>
    <mergeCell ref="N28:O28"/>
    <mergeCell ref="N29:O29"/>
    <mergeCell ref="N30:O30"/>
    <mergeCell ref="N31:O31"/>
    <mergeCell ref="B32:K32"/>
    <mergeCell ref="N32:O32"/>
    <mergeCell ref="H35:I35"/>
    <mergeCell ref="H36:I36"/>
    <mergeCell ref="H37:I37"/>
    <mergeCell ref="G39:I39"/>
    <mergeCell ref="G40:I40"/>
    <mergeCell ref="B25:K25"/>
    <mergeCell ref="M25:O25"/>
    <mergeCell ref="N26:O26"/>
    <mergeCell ref="R26:AE26"/>
    <mergeCell ref="N27:O27"/>
    <mergeCell ref="R27:S27"/>
    <mergeCell ref="U27:W27"/>
    <mergeCell ref="AA27:AB27"/>
    <mergeCell ref="B21:C21"/>
    <mergeCell ref="D21:J21"/>
    <mergeCell ref="K21:L21"/>
    <mergeCell ref="N21:O21"/>
    <mergeCell ref="B22:C22"/>
    <mergeCell ref="D22:O22"/>
    <mergeCell ref="B17:O17"/>
    <mergeCell ref="B19:C20"/>
    <mergeCell ref="E19:G19"/>
    <mergeCell ref="L19:M19"/>
    <mergeCell ref="E20:G20"/>
    <mergeCell ref="L20:M20"/>
    <mergeCell ref="B14:C14"/>
    <mergeCell ref="D14:E14"/>
    <mergeCell ref="F14:J14"/>
    <mergeCell ref="L14:O14"/>
    <mergeCell ref="B15:C16"/>
    <mergeCell ref="E15:I15"/>
    <mergeCell ref="J15:L16"/>
    <mergeCell ref="M15:O16"/>
    <mergeCell ref="E16:I16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0:C10"/>
    <mergeCell ref="D10:O10"/>
    <mergeCell ref="B11:C11"/>
    <mergeCell ref="D11:O11"/>
    <mergeCell ref="L6:M6"/>
    <mergeCell ref="N6:O6"/>
    <mergeCell ref="B1:E1"/>
    <mergeCell ref="L1:M1"/>
    <mergeCell ref="N1:O1"/>
    <mergeCell ref="B2:O2"/>
    <mergeCell ref="B4:G4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3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3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19ED0F11-E6B5-492C-B1FB-0088B6493A16}">
      <formula1>"渋谷区内 在住,渋谷区内 在勤,渋谷区内 在学,渋谷区内 在事所,渋谷区外"</formula1>
    </dataValidation>
    <dataValidation type="list" allowBlank="1" showInputMessage="1" showErrorMessage="1" sqref="M21" xr:uid="{8CEB2657-C30A-423F-ABA9-AB2F9648897E}">
      <formula1>"有,無"</formula1>
    </dataValidation>
    <dataValidation type="list" allowBlank="1" showInputMessage="1" showErrorMessage="1" sqref="D8" xr:uid="{9D8C2917-3999-42F1-9AAC-6D87114E4880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88900</xdr:rowOff>
                  </from>
                  <to>
                    <xdr:col>1</xdr:col>
                    <xdr:colOff>254000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215900</xdr:rowOff>
                  </from>
                  <to>
                    <xdr:col>1</xdr:col>
                    <xdr:colOff>254000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228600</xdr:rowOff>
                  </from>
                  <to>
                    <xdr:col>2</xdr:col>
                    <xdr:colOff>0</xdr:colOff>
                    <xdr:row>51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</vt:lpstr>
      <vt:lpstr>【団体】施設使用申請書!Print_Area</vt:lpstr>
      <vt:lpstr>【団体】施設使用申請書!使用区分</vt:lpstr>
      <vt:lpstr>【団体】施設使用申請書!施設使用料金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2025-10-30T08:54:43Z</dcterms:created>
  <dcterms:modified xsi:type="dcterms:W3CDTF">2026-01-09T06:06:55Z</dcterms:modified>
</cp:coreProperties>
</file>